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C7C6CEE4-D371-459E-B746-48CAD038FB0C}" xr6:coauthVersionLast="47" xr6:coauthVersionMax="47" xr10:uidLastSave="{00000000-0000-0000-0000-000000000000}"/>
  <bookViews>
    <workbookView xWindow="2055" yWindow="45" windowWidth="26745" windowHeight="16155" tabRatio="819" activeTab="1" xr2:uid="{00000000-000D-0000-FFFF-FFFF00000000}"/>
  </bookViews>
  <sheets>
    <sheet name="第6表_サービス利用票" sheetId="21" r:id="rId1"/>
    <sheet name="第6表_サービス提供票" sheetId="22" r:id="rId2"/>
    <sheet name="第7表_サービス利用票・提供票別表" sheetId="23" r:id="rId3"/>
  </sheets>
  <definedNames>
    <definedName name="_xlnm.Print_Area" localSheetId="1">第6表_サービス提供票!$A$1:$AU$44</definedName>
    <definedName name="_xlnm.Print_Area" localSheetId="0">第6表_サービス利用票!$A$1:$AU$44</definedName>
    <definedName name="_xlnm.Print_Area" localSheetId="2">第7表_サービス利用票・提供票別表!$A$1:$Y$42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21" l="1"/>
  <c r="O16" i="21" s="1"/>
  <c r="O16" i="22" s="1"/>
  <c r="AF18" i="22"/>
  <c r="O12" i="22"/>
  <c r="AK12" i="22"/>
  <c r="AK11" i="22"/>
  <c r="AN8" i="22"/>
  <c r="N5" i="23"/>
  <c r="S3" i="23"/>
  <c r="AN6" i="22"/>
  <c r="N3" i="22"/>
  <c r="R3" i="22"/>
  <c r="A9" i="23"/>
  <c r="T12" i="22"/>
  <c r="R12" i="22"/>
  <c r="O11" i="22"/>
  <c r="Z11" i="22"/>
  <c r="G10" i="22"/>
  <c r="H11" i="22"/>
  <c r="Z6" i="22"/>
  <c r="D17" i="22"/>
  <c r="AA18" i="22"/>
  <c r="A11" i="23"/>
  <c r="A12" i="23"/>
  <c r="AT17" i="21"/>
  <c r="O9" i="23"/>
  <c r="Q9" i="23"/>
  <c r="M10" i="23"/>
  <c r="M9" i="23"/>
  <c r="M8" i="23"/>
  <c r="M25" i="23"/>
  <c r="K9" i="23"/>
  <c r="I10" i="23"/>
  <c r="K10" i="23"/>
  <c r="I9" i="23"/>
  <c r="I8" i="23"/>
  <c r="K8" i="23"/>
  <c r="K25" i="23"/>
  <c r="N25" i="23"/>
  <c r="L25" i="23"/>
  <c r="H25" i="23"/>
  <c r="W24" i="23"/>
  <c r="O24" i="23"/>
  <c r="Q24" i="23"/>
  <c r="S24" i="23"/>
  <c r="M24" i="23"/>
  <c r="K24" i="23"/>
  <c r="I24" i="23"/>
  <c r="W23" i="23"/>
  <c r="O23" i="23"/>
  <c r="Q23" i="23"/>
  <c r="M23" i="23"/>
  <c r="K23" i="23"/>
  <c r="I23" i="23"/>
  <c r="W22" i="23"/>
  <c r="O22" i="23"/>
  <c r="Q22" i="23"/>
  <c r="M22" i="23"/>
  <c r="K22" i="23"/>
  <c r="I22" i="23"/>
  <c r="W21" i="23"/>
  <c r="O21" i="23"/>
  <c r="Q21" i="23"/>
  <c r="M21" i="23"/>
  <c r="K21" i="23"/>
  <c r="I21" i="23"/>
  <c r="D21" i="23"/>
  <c r="A21" i="23"/>
  <c r="W20" i="23"/>
  <c r="O20" i="23"/>
  <c r="Q20" i="23"/>
  <c r="T20" i="23"/>
  <c r="M20" i="23"/>
  <c r="K20" i="23"/>
  <c r="I20" i="23"/>
  <c r="D20" i="23"/>
  <c r="A20" i="23"/>
  <c r="W19" i="23"/>
  <c r="O19" i="23"/>
  <c r="Q19" i="23"/>
  <c r="S19" i="23"/>
  <c r="M19" i="23"/>
  <c r="K19" i="23"/>
  <c r="I19" i="23"/>
  <c r="D19" i="23"/>
  <c r="A19" i="23"/>
  <c r="W18" i="23"/>
  <c r="O18" i="23"/>
  <c r="Q18" i="23"/>
  <c r="M18" i="23"/>
  <c r="K18" i="23"/>
  <c r="I18" i="23"/>
  <c r="D18" i="23"/>
  <c r="A18" i="23"/>
  <c r="W17" i="23"/>
  <c r="O17" i="23"/>
  <c r="Q17" i="23"/>
  <c r="M17" i="23"/>
  <c r="K17" i="23"/>
  <c r="I17" i="23"/>
  <c r="D17" i="23"/>
  <c r="A17" i="23"/>
  <c r="W16" i="23"/>
  <c r="O16" i="23"/>
  <c r="Q16" i="23"/>
  <c r="T16" i="23"/>
  <c r="M16" i="23"/>
  <c r="K16" i="23"/>
  <c r="I16" i="23"/>
  <c r="D16" i="23"/>
  <c r="A16" i="23"/>
  <c r="W15" i="23"/>
  <c r="O15" i="23"/>
  <c r="Q15" i="23"/>
  <c r="M15" i="23"/>
  <c r="K15" i="23"/>
  <c r="I15" i="23"/>
  <c r="D15" i="23"/>
  <c r="A15" i="23"/>
  <c r="W14" i="23"/>
  <c r="O14" i="23"/>
  <c r="Q14" i="23"/>
  <c r="M14" i="23"/>
  <c r="K14" i="23"/>
  <c r="I14" i="23"/>
  <c r="D14" i="23"/>
  <c r="A14" i="23"/>
  <c r="W13" i="23"/>
  <c r="O13" i="23"/>
  <c r="Q13" i="23"/>
  <c r="M13" i="23"/>
  <c r="K13" i="23"/>
  <c r="I13" i="23"/>
  <c r="D13" i="23"/>
  <c r="A13" i="23"/>
  <c r="W12" i="23"/>
  <c r="O12" i="23"/>
  <c r="Q12" i="23"/>
  <c r="M12" i="23"/>
  <c r="K12" i="23"/>
  <c r="I12" i="23"/>
  <c r="D12" i="23"/>
  <c r="W11" i="23"/>
  <c r="O11" i="23"/>
  <c r="Q11" i="23"/>
  <c r="M11" i="23"/>
  <c r="K11" i="23"/>
  <c r="I11" i="23"/>
  <c r="D11" i="23"/>
  <c r="W10" i="23"/>
  <c r="D10" i="23"/>
  <c r="A10" i="23"/>
  <c r="W9" i="23"/>
  <c r="D9" i="23"/>
  <c r="W8" i="23"/>
  <c r="W25" i="23"/>
  <c r="D8" i="23"/>
  <c r="A8" i="23"/>
  <c r="S5" i="23"/>
  <c r="V4" i="23"/>
  <c r="X3" i="23"/>
  <c r="V3" i="23"/>
  <c r="AS44" i="22"/>
  <c r="AR44" i="22"/>
  <c r="AQ44" i="22"/>
  <c r="AP44" i="22"/>
  <c r="AO44" i="22"/>
  <c r="AN44" i="22"/>
  <c r="AM44" i="22"/>
  <c r="AL44" i="22"/>
  <c r="AK44" i="22"/>
  <c r="AJ44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AT44" i="22"/>
  <c r="B44" i="22"/>
  <c r="AS43" i="22"/>
  <c r="AR43" i="22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AT43" i="22"/>
  <c r="O43" i="22"/>
  <c r="I43" i="22"/>
  <c r="D43" i="22"/>
  <c r="A43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AT42" i="22"/>
  <c r="B42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AT41" i="22"/>
  <c r="O41" i="22"/>
  <c r="I41" i="22"/>
  <c r="D41" i="22"/>
  <c r="A41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AT40" i="22"/>
  <c r="B40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AT39" i="22"/>
  <c r="O39" i="22"/>
  <c r="I39" i="22"/>
  <c r="D39" i="22"/>
  <c r="A39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AT38" i="22"/>
  <c r="B38" i="22"/>
  <c r="AS37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AT37" i="22"/>
  <c r="O37" i="22"/>
  <c r="I37" i="22"/>
  <c r="D37" i="22"/>
  <c r="A37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AT36" i="22"/>
  <c r="B36" i="22"/>
  <c r="AS35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I35" i="22"/>
  <c r="D35" i="22"/>
  <c r="A35" i="22"/>
  <c r="AS34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AT34" i="22"/>
  <c r="B34" i="22"/>
  <c r="AS33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AT33" i="22"/>
  <c r="U33" i="22"/>
  <c r="T33" i="22"/>
  <c r="S33" i="22"/>
  <c r="R33" i="22"/>
  <c r="Q33" i="22"/>
  <c r="P33" i="22"/>
  <c r="O33" i="22"/>
  <c r="I33" i="22"/>
  <c r="D33" i="22"/>
  <c r="A33" i="22"/>
  <c r="AS32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AT32" i="22"/>
  <c r="O32" i="22"/>
  <c r="B32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AT31" i="22"/>
  <c r="I31" i="22"/>
  <c r="D31" i="22"/>
  <c r="A31" i="22"/>
  <c r="AS30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AT30" i="22"/>
  <c r="B30" i="22"/>
  <c r="AS29" i="22"/>
  <c r="AR29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AT29" i="22"/>
  <c r="U29" i="22"/>
  <c r="T29" i="22"/>
  <c r="S29" i="22"/>
  <c r="R29" i="22"/>
  <c r="Q29" i="22"/>
  <c r="P29" i="22"/>
  <c r="O29" i="22"/>
  <c r="I29" i="22"/>
  <c r="D29" i="22"/>
  <c r="A29" i="22"/>
  <c r="AS28" i="22"/>
  <c r="AR28" i="22"/>
  <c r="AQ28" i="22"/>
  <c r="AP28" i="22"/>
  <c r="AO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AT28" i="22"/>
  <c r="Q28" i="22"/>
  <c r="P28" i="22"/>
  <c r="O28" i="22"/>
  <c r="B28" i="22"/>
  <c r="AS27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AT27" i="22"/>
  <c r="I27" i="22"/>
  <c r="D27" i="22"/>
  <c r="A27" i="22"/>
  <c r="AS26" i="22"/>
  <c r="AR26" i="22"/>
  <c r="AQ26" i="22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AT26" i="22"/>
  <c r="B26" i="22"/>
  <c r="AS25" i="22"/>
  <c r="AR25" i="22"/>
  <c r="AQ25" i="22"/>
  <c r="AP25" i="22"/>
  <c r="AO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AT25" i="22"/>
  <c r="I25" i="22"/>
  <c r="D25" i="22"/>
  <c r="A25" i="22"/>
  <c r="AS24" i="22"/>
  <c r="AR24" i="22"/>
  <c r="AQ24" i="22"/>
  <c r="AP24" i="22"/>
  <c r="AO24" i="22"/>
  <c r="AN24" i="22"/>
  <c r="AM24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AT24" i="22"/>
  <c r="X24" i="22"/>
  <c r="W24" i="22"/>
  <c r="V24" i="22"/>
  <c r="U24" i="22"/>
  <c r="T24" i="22"/>
  <c r="S24" i="22"/>
  <c r="R24" i="22"/>
  <c r="Q24" i="22"/>
  <c r="P24" i="22"/>
  <c r="O24" i="22"/>
  <c r="B24" i="22"/>
  <c r="AS23" i="22"/>
  <c r="AR23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AT23" i="22"/>
  <c r="I23" i="22"/>
  <c r="D23" i="22"/>
  <c r="A23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AT22" i="22"/>
  <c r="B22" i="22"/>
  <c r="AS21" i="22"/>
  <c r="AR21" i="22"/>
  <c r="AQ21" i="22"/>
  <c r="AP21" i="22"/>
  <c r="AO21" i="22"/>
  <c r="AN21" i="22"/>
  <c r="AM21" i="22"/>
  <c r="AL21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AT21" i="22"/>
  <c r="I21" i="22"/>
  <c r="D21" i="22"/>
  <c r="A21" i="22"/>
  <c r="AS20" i="22"/>
  <c r="AR20" i="22"/>
  <c r="AQ20" i="22"/>
  <c r="AP20" i="22"/>
  <c r="AO20" i="22"/>
  <c r="AN20" i="22"/>
  <c r="AM20" i="22"/>
  <c r="AL20" i="22"/>
  <c r="AK20" i="22"/>
  <c r="AJ20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AT20" i="22"/>
  <c r="P20" i="22"/>
  <c r="O20" i="22"/>
  <c r="B20" i="22"/>
  <c r="AS19" i="22"/>
  <c r="AR19" i="22"/>
  <c r="AQ19" i="22"/>
  <c r="AP19" i="22"/>
  <c r="AO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AT19" i="22"/>
  <c r="I19" i="22"/>
  <c r="D19" i="22"/>
  <c r="A19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E18" i="22"/>
  <c r="AD18" i="22"/>
  <c r="AC18" i="22"/>
  <c r="AB18" i="22"/>
  <c r="Z18" i="22"/>
  <c r="Y18" i="22"/>
  <c r="X18" i="22"/>
  <c r="W18" i="22"/>
  <c r="V18" i="22"/>
  <c r="U18" i="22"/>
  <c r="T18" i="22"/>
  <c r="AT18" i="22"/>
  <c r="S18" i="22"/>
  <c r="R18" i="22"/>
  <c r="Q18" i="22"/>
  <c r="P18" i="22"/>
  <c r="O18" i="22"/>
  <c r="B18" i="22"/>
  <c r="AS17" i="22"/>
  <c r="AR17" i="22"/>
  <c r="AQ17" i="22"/>
  <c r="AP17" i="22"/>
  <c r="AO17" i="22"/>
  <c r="AN17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AT17" i="22"/>
  <c r="P17" i="22"/>
  <c r="O17" i="22"/>
  <c r="I17" i="22"/>
  <c r="A17" i="22"/>
  <c r="AN12" i="22"/>
  <c r="AN11" i="22"/>
  <c r="F11" i="22"/>
  <c r="D11" i="22"/>
  <c r="AT10" i="22"/>
  <c r="O10" i="22"/>
  <c r="K10" i="22"/>
  <c r="D10" i="22"/>
  <c r="Q9" i="22"/>
  <c r="AT8" i="22"/>
  <c r="AR8" i="22"/>
  <c r="AD8" i="22"/>
  <c r="Q8" i="22"/>
  <c r="M8" i="22"/>
  <c r="L8" i="22"/>
  <c r="K8" i="22"/>
  <c r="J8" i="22"/>
  <c r="I8" i="22"/>
  <c r="H8" i="22"/>
  <c r="G8" i="22"/>
  <c r="F8" i="22"/>
  <c r="E8" i="22"/>
  <c r="D8" i="22"/>
  <c r="AF7" i="22"/>
  <c r="Z7" i="22"/>
  <c r="AT6" i="22"/>
  <c r="AR6" i="22"/>
  <c r="Q6" i="22"/>
  <c r="M6" i="22"/>
  <c r="L6" i="22"/>
  <c r="K6" i="22"/>
  <c r="J6" i="22"/>
  <c r="I6" i="22"/>
  <c r="H6" i="22"/>
  <c r="A3" i="22"/>
  <c r="AT44" i="21"/>
  <c r="AT43" i="21"/>
  <c r="AT42" i="21"/>
  <c r="AT41" i="21"/>
  <c r="AT40" i="21"/>
  <c r="AT39" i="21"/>
  <c r="AT38" i="21"/>
  <c r="AT37" i="21"/>
  <c r="AT36" i="21"/>
  <c r="AT35" i="21"/>
  <c r="AT34" i="21"/>
  <c r="AT33" i="21"/>
  <c r="AT32" i="21"/>
  <c r="AT31" i="21"/>
  <c r="AT30" i="21"/>
  <c r="AT29" i="21"/>
  <c r="AT28" i="21"/>
  <c r="AT27" i="21"/>
  <c r="AT26" i="21"/>
  <c r="AT25" i="21"/>
  <c r="AT24" i="21"/>
  <c r="AT23" i="21"/>
  <c r="AT22" i="21"/>
  <c r="AT21" i="21"/>
  <c r="AT20" i="21"/>
  <c r="AT19" i="21"/>
  <c r="AT18" i="21"/>
  <c r="O10" i="23"/>
  <c r="Q10" i="23"/>
  <c r="S10" i="23"/>
  <c r="S23" i="23"/>
  <c r="T23" i="23"/>
  <c r="S20" i="23"/>
  <c r="O8" i="23"/>
  <c r="O25" i="23"/>
  <c r="Q8" i="23"/>
  <c r="S8" i="23"/>
  <c r="AT35" i="22"/>
  <c r="T19" i="23"/>
  <c r="T8" i="23"/>
  <c r="S16" i="23"/>
  <c r="T10" i="23"/>
  <c r="T24" i="23"/>
  <c r="S18" i="23"/>
  <c r="T18" i="23"/>
  <c r="S21" i="23"/>
  <c r="T21" i="23"/>
  <c r="T17" i="23"/>
  <c r="S17" i="23"/>
  <c r="T15" i="23"/>
  <c r="S15" i="23"/>
  <c r="T14" i="23"/>
  <c r="S14" i="23"/>
  <c r="S13" i="23"/>
  <c r="T13" i="23"/>
  <c r="S11" i="23"/>
  <c r="T11" i="23"/>
  <c r="T9" i="23"/>
  <c r="S9" i="23"/>
  <c r="Q25" i="23"/>
  <c r="S12" i="23"/>
  <c r="S25" i="23"/>
  <c r="T12" i="23"/>
  <c r="T25" i="23"/>
  <c r="S22" i="23"/>
  <c r="T22" i="23"/>
  <c r="O15" i="22" l="1"/>
  <c r="P15" i="21"/>
  <c r="P15" i="22" l="1"/>
  <c r="P16" i="21"/>
  <c r="P16" i="22" s="1"/>
  <c r="Q15" i="21"/>
  <c r="R15" i="21" l="1"/>
  <c r="R15" i="22" s="1"/>
  <c r="Q16" i="21"/>
  <c r="Q16" i="22" s="1"/>
  <c r="Q15" i="22"/>
  <c r="S15" i="21" l="1"/>
  <c r="R16" i="21"/>
  <c r="R16" i="22" s="1"/>
  <c r="T15" i="21" l="1"/>
  <c r="S16" i="21"/>
  <c r="S16" i="22" s="1"/>
  <c r="S15" i="22"/>
  <c r="U15" i="21" l="1"/>
  <c r="T16" i="21"/>
  <c r="T16" i="22" s="1"/>
  <c r="T15" i="22"/>
  <c r="V15" i="21" l="1"/>
  <c r="U16" i="21"/>
  <c r="U16" i="22" s="1"/>
  <c r="U15" i="22"/>
  <c r="W15" i="21" l="1"/>
  <c r="V16" i="21"/>
  <c r="V16" i="22" s="1"/>
  <c r="V15" i="22"/>
  <c r="X15" i="21" l="1"/>
  <c r="W16" i="21"/>
  <c r="W16" i="22" s="1"/>
  <c r="W15" i="22"/>
  <c r="X15" i="22" l="1"/>
  <c r="X16" i="21"/>
  <c r="X16" i="22" s="1"/>
  <c r="Y15" i="21"/>
  <c r="Z15" i="21" l="1"/>
  <c r="Y16" i="21"/>
  <c r="Y16" i="22" s="1"/>
  <c r="Y15" i="22"/>
  <c r="Z16" i="21" l="1"/>
  <c r="Z16" i="22" s="1"/>
  <c r="AA15" i="21"/>
  <c r="Z15" i="22"/>
  <c r="AA16" i="21" l="1"/>
  <c r="AA16" i="22" s="1"/>
  <c r="AB15" i="21"/>
  <c r="AA15" i="22"/>
  <c r="AB16" i="21" l="1"/>
  <c r="AB16" i="22" s="1"/>
  <c r="AB15" i="22"/>
  <c r="AC15" i="21"/>
  <c r="AC16" i="21" l="1"/>
  <c r="AC16" i="22" s="1"/>
  <c r="AC15" i="22"/>
  <c r="AD15" i="21"/>
  <c r="AD16" i="21" l="1"/>
  <c r="AD16" i="22" s="1"/>
  <c r="AD15" i="22"/>
  <c r="AE15" i="21"/>
  <c r="AE16" i="21" l="1"/>
  <c r="AE16" i="22" s="1"/>
  <c r="AF15" i="21"/>
  <c r="AE15" i="22"/>
  <c r="AF16" i="21" l="1"/>
  <c r="AF16" i="22" s="1"/>
  <c r="AF15" i="22"/>
  <c r="AG15" i="21"/>
  <c r="AG16" i="21" l="1"/>
  <c r="AG16" i="22" s="1"/>
  <c r="AH15" i="21"/>
  <c r="AG15" i="22"/>
  <c r="AH16" i="21" l="1"/>
  <c r="AH16" i="22" s="1"/>
  <c r="AH15" i="22"/>
  <c r="AI15" i="21"/>
  <c r="AI16" i="21" l="1"/>
  <c r="AI16" i="22" s="1"/>
  <c r="AI15" i="22"/>
  <c r="AJ15" i="21"/>
  <c r="AJ16" i="21" l="1"/>
  <c r="AJ16" i="22" s="1"/>
  <c r="AK15" i="21"/>
  <c r="AJ15" i="22"/>
  <c r="AK16" i="21" l="1"/>
  <c r="AK16" i="22" s="1"/>
  <c r="AK15" i="22"/>
  <c r="AL15" i="21"/>
  <c r="AL16" i="21" l="1"/>
  <c r="AL16" i="22" s="1"/>
  <c r="AM15" i="21"/>
  <c r="AL15" i="22"/>
  <c r="AM16" i="21" l="1"/>
  <c r="AM16" i="22" s="1"/>
  <c r="AM15" i="22"/>
  <c r="AN15" i="21"/>
  <c r="AN16" i="21" l="1"/>
  <c r="AN16" i="22" s="1"/>
  <c r="AN15" i="22"/>
  <c r="AO15" i="21"/>
  <c r="AP15" i="21" l="1"/>
  <c r="AO16" i="21"/>
  <c r="AO16" i="22" s="1"/>
  <c r="AO15" i="22"/>
  <c r="AQ15" i="21" l="1"/>
  <c r="AP16" i="21"/>
  <c r="AP16" i="22" s="1"/>
  <c r="AP15" i="22"/>
  <c r="AR15" i="21" l="1"/>
  <c r="AQ16" i="21"/>
  <c r="AQ16" i="22" s="1"/>
  <c r="AQ15" i="22"/>
  <c r="AS15" i="21" l="1"/>
  <c r="AR16" i="21"/>
  <c r="AR16" i="22" s="1"/>
  <c r="AR15" i="22"/>
  <c r="AS16" i="21" l="1"/>
  <c r="AS16" i="22" s="1"/>
  <c r="AS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利用票か提供票かどちらか選択してください。</t>
        </r>
      </text>
    </comment>
    <comment ref="P6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単価（11.40～10.00まで）をお選びください。</t>
        </r>
      </text>
    </comment>
    <comment ref="R6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給付率を90または80からお選びください。</t>
        </r>
      </text>
    </comment>
  </commentList>
</comments>
</file>

<file path=xl/sharedStrings.xml><?xml version="1.0" encoding="utf-8"?>
<sst xmlns="http://schemas.openxmlformats.org/spreadsheetml/2006/main" count="297" uniqueCount="141">
  <si>
    <t>様</t>
    <rPh sb="0" eb="1">
      <t>サマ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</si>
  <si>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</si>
  <si>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</si>
  <si>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作成年月日</t>
    <rPh sb="0" eb="2">
      <t>サクセイ</t>
    </rPh>
    <rPh sb="2" eb="5">
      <t>ネンガッピ</t>
    </rPh>
    <phoneticPr fontId="2"/>
  </si>
  <si>
    <t>予防訪問介護Ⅰ</t>
    <rPh sb="0" eb="2">
      <t>ヨボウ</t>
    </rPh>
    <rPh sb="2" eb="4">
      <t>ホウモン</t>
    </rPh>
    <rPh sb="4" eb="6">
      <t>カイゴ</t>
    </rPh>
    <phoneticPr fontId="2"/>
  </si>
  <si>
    <t>予防訪問介護Ⅱ</t>
    <rPh sb="0" eb="2">
      <t>ヨボウ</t>
    </rPh>
    <rPh sb="2" eb="4">
      <t>ホウモン</t>
    </rPh>
    <rPh sb="4" eb="6">
      <t>カイゴ</t>
    </rPh>
    <phoneticPr fontId="2"/>
  </si>
  <si>
    <t>サービス提供票</t>
    <rPh sb="4" eb="6">
      <t>テイキョウ</t>
    </rPh>
    <rPh sb="6" eb="7">
      <t>ヒョウ</t>
    </rPh>
    <phoneticPr fontId="2"/>
  </si>
  <si>
    <t>予防訪問介護Ⅲ</t>
    <rPh sb="0" eb="2">
      <t>ヨボウ</t>
    </rPh>
    <rPh sb="2" eb="4">
      <t>ホウモン</t>
    </rPh>
    <rPh sb="4" eb="6">
      <t>カイゴ</t>
    </rPh>
    <phoneticPr fontId="2"/>
  </si>
  <si>
    <t>予防訪問介護Ⅰ・日割</t>
    <rPh sb="0" eb="2">
      <t>ヨボウ</t>
    </rPh>
    <rPh sb="2" eb="4">
      <t>ホウモン</t>
    </rPh>
    <rPh sb="4" eb="6">
      <t>カイゴ</t>
    </rPh>
    <rPh sb="8" eb="10">
      <t>ヒワ</t>
    </rPh>
    <phoneticPr fontId="2"/>
  </si>
  <si>
    <t>予防訪問介護Ⅱ・日割</t>
    <rPh sb="0" eb="2">
      <t>ヨボウ</t>
    </rPh>
    <rPh sb="2" eb="4">
      <t>ホウモン</t>
    </rPh>
    <rPh sb="4" eb="6">
      <t>カイゴ</t>
    </rPh>
    <rPh sb="8" eb="10">
      <t>ヒワ</t>
    </rPh>
    <phoneticPr fontId="2"/>
  </si>
  <si>
    <t>予防訪問介護Ⅲ・日割</t>
    <rPh sb="0" eb="2">
      <t>ヨボウ</t>
    </rPh>
    <rPh sb="2" eb="4">
      <t>ホウモン</t>
    </rPh>
    <rPh sb="4" eb="6">
      <t>カイゴ</t>
    </rPh>
    <rPh sb="8" eb="10">
      <t>ヒワ</t>
    </rPh>
    <phoneticPr fontId="2"/>
  </si>
  <si>
    <t>予防通所介護1</t>
    <rPh sb="0" eb="2">
      <t>ヨボウ</t>
    </rPh>
    <rPh sb="2" eb="4">
      <t>ツウショ</t>
    </rPh>
    <rPh sb="4" eb="6">
      <t>カイゴ</t>
    </rPh>
    <phoneticPr fontId="2"/>
  </si>
  <si>
    <t>予防通所介護2</t>
    <rPh sb="0" eb="2">
      <t>ヨボウ</t>
    </rPh>
    <rPh sb="2" eb="4">
      <t>ツウショ</t>
    </rPh>
    <rPh sb="4" eb="6">
      <t>カイゴ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</si>
  <si>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</si>
  <si>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</si>
  <si>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予防通所介護アクティビティ加算</t>
    <rPh sb="0" eb="2">
      <t>ヨボウ</t>
    </rPh>
    <rPh sb="2" eb="4">
      <t>ツウショ</t>
    </rPh>
    <rPh sb="4" eb="6">
      <t>カイゴ</t>
    </rPh>
    <rPh sb="13" eb="15">
      <t>カサン</t>
    </rPh>
    <phoneticPr fontId="2"/>
  </si>
  <si>
    <t>予防通所介護運動機能向上加算</t>
    <rPh sb="0" eb="2">
      <t>ヨボウ</t>
    </rPh>
    <rPh sb="2" eb="4">
      <t>ツウショ</t>
    </rPh>
    <rPh sb="4" eb="6">
      <t>カイゴ</t>
    </rPh>
    <rPh sb="6" eb="8">
      <t>ウンドウ</t>
    </rPh>
    <rPh sb="8" eb="10">
      <t>キノウ</t>
    </rPh>
    <rPh sb="10" eb="12">
      <t>コウジョウ</t>
    </rPh>
    <rPh sb="12" eb="14">
      <t>カサン</t>
    </rPh>
    <phoneticPr fontId="2"/>
  </si>
  <si>
    <t>予防通所介護栄養改善加算</t>
    <rPh sb="0" eb="2">
      <t>ヨボウ</t>
    </rPh>
    <rPh sb="2" eb="4">
      <t>ツウショ</t>
    </rPh>
    <rPh sb="4" eb="6">
      <t>カイゴ</t>
    </rPh>
    <rPh sb="6" eb="8">
      <t>エイヨウ</t>
    </rPh>
    <rPh sb="8" eb="10">
      <t>カイゼン</t>
    </rPh>
    <rPh sb="10" eb="12">
      <t>カサン</t>
    </rPh>
    <phoneticPr fontId="2"/>
  </si>
  <si>
    <t>予防通所介護口腔機能向上加算</t>
    <rPh sb="0" eb="2">
      <t>ヨボウ</t>
    </rPh>
    <rPh sb="2" eb="4">
      <t>ツウショ</t>
    </rPh>
    <rPh sb="4" eb="6">
      <t>カイゴ</t>
    </rPh>
    <rPh sb="6" eb="8">
      <t>コウクウ</t>
    </rPh>
    <rPh sb="8" eb="10">
      <t>キノウ</t>
    </rPh>
    <rPh sb="10" eb="12">
      <t>コウジョウ</t>
    </rPh>
    <rPh sb="12" eb="14">
      <t>カサン</t>
    </rPh>
    <phoneticPr fontId="2"/>
  </si>
  <si>
    <t>提供時間帯</t>
    <rPh sb="0" eb="2">
      <t>テイキョウ</t>
    </rPh>
    <rPh sb="2" eb="5">
      <t>ジカンタイ</t>
    </rPh>
    <phoneticPr fontId="2"/>
  </si>
  <si>
    <t>サービス内容</t>
    <rPh sb="4" eb="6">
      <t>ナイヨウ</t>
    </rPh>
    <phoneticPr fontId="2"/>
  </si>
  <si>
    <t>月間サービス計画及び実績の記録</t>
    <rPh sb="0" eb="2">
      <t>ゲッカン</t>
    </rPh>
    <rPh sb="6" eb="8">
      <t>ケイカク</t>
    </rPh>
    <rPh sb="8" eb="9">
      <t>オヨ</t>
    </rPh>
    <rPh sb="10" eb="12">
      <t>ジッセキ</t>
    </rPh>
    <rPh sb="13" eb="15">
      <t>キロク</t>
    </rPh>
    <phoneticPr fontId="2"/>
  </si>
  <si>
    <t>予防通所介護事業所評価加算</t>
    <rPh sb="0" eb="2">
      <t>ヨボウ</t>
    </rPh>
    <rPh sb="2" eb="4">
      <t>ツウショ</t>
    </rPh>
    <rPh sb="4" eb="6">
      <t>カイゴ</t>
    </rPh>
    <rPh sb="6" eb="9">
      <t>ジギョウショ</t>
    </rPh>
    <rPh sb="9" eb="11">
      <t>ヒョウカ</t>
    </rPh>
    <rPh sb="11" eb="13">
      <t>カサン</t>
    </rPh>
    <phoneticPr fontId="2"/>
  </si>
  <si>
    <t>合計</t>
    <rPh sb="0" eb="2">
      <t>ゴウケイ</t>
    </rPh>
    <phoneticPr fontId="2"/>
  </si>
  <si>
    <t>予防通所介護1・日割</t>
    <rPh sb="0" eb="2">
      <t>ヨボウ</t>
    </rPh>
    <rPh sb="2" eb="4">
      <t>ツウショ</t>
    </rPh>
    <rPh sb="4" eb="6">
      <t>カイゴ</t>
    </rPh>
    <rPh sb="8" eb="10">
      <t>ヒワ</t>
    </rPh>
    <phoneticPr fontId="2"/>
  </si>
  <si>
    <t>曜日</t>
    <rPh sb="0" eb="2">
      <t>ヨウビ</t>
    </rPh>
    <phoneticPr fontId="2"/>
  </si>
  <si>
    <t>予防通所介護2・日割</t>
    <rPh sb="0" eb="2">
      <t>ヨボウ</t>
    </rPh>
    <rPh sb="2" eb="4">
      <t>ツウショ</t>
    </rPh>
    <rPh sb="4" eb="6">
      <t>カイゴ</t>
    </rPh>
    <rPh sb="8" eb="10">
      <t>ヒワ</t>
    </rPh>
    <phoneticPr fontId="2"/>
  </si>
  <si>
    <t>予定</t>
    <rPh sb="0" eb="2">
      <t>ヨテイ</t>
    </rPh>
    <phoneticPr fontId="2"/>
  </si>
  <si>
    <t>予防通所リハビリ1</t>
    <rPh sb="0" eb="2">
      <t>ヨボウ</t>
    </rPh>
    <rPh sb="2" eb="4">
      <t>ツウショ</t>
    </rPh>
    <phoneticPr fontId="2"/>
  </si>
  <si>
    <t>実績</t>
    <rPh sb="0" eb="2">
      <t>ジッセキ</t>
    </rPh>
    <phoneticPr fontId="2"/>
  </si>
  <si>
    <t>予防通所リハビリ2</t>
    <rPh sb="0" eb="2">
      <t>ヨボウ</t>
    </rPh>
    <rPh sb="2" eb="4">
      <t>ツウショ</t>
    </rPh>
    <phoneticPr fontId="2"/>
  </si>
  <si>
    <t>予防通所リハ運動器機能向上加算</t>
    <rPh sb="0" eb="2">
      <t>ヨボウ</t>
    </rPh>
    <rPh sb="2" eb="4">
      <t>ツウショ</t>
    </rPh>
    <rPh sb="6" eb="8">
      <t>ウンドウ</t>
    </rPh>
    <rPh sb="8" eb="9">
      <t>ウツワ</t>
    </rPh>
    <rPh sb="9" eb="11">
      <t>キノウ</t>
    </rPh>
    <rPh sb="11" eb="13">
      <t>コウジョウ</t>
    </rPh>
    <rPh sb="13" eb="15">
      <t>カサン</t>
    </rPh>
    <phoneticPr fontId="2"/>
  </si>
  <si>
    <t>予防通所リハ栄養改善加算</t>
    <rPh sb="0" eb="2">
      <t>ヨボウ</t>
    </rPh>
    <rPh sb="2" eb="4">
      <t>ツウショ</t>
    </rPh>
    <rPh sb="6" eb="8">
      <t>エイヨウ</t>
    </rPh>
    <rPh sb="8" eb="10">
      <t>カイゼン</t>
    </rPh>
    <rPh sb="10" eb="12">
      <t>カサン</t>
    </rPh>
    <phoneticPr fontId="2"/>
  </si>
  <si>
    <t>予防通所リハ口腔機能向上加算</t>
    <rPh sb="0" eb="2">
      <t>ヨボウ</t>
    </rPh>
    <rPh sb="2" eb="4">
      <t>ツウショ</t>
    </rPh>
    <rPh sb="6" eb="8">
      <t>コウクウ</t>
    </rPh>
    <rPh sb="8" eb="10">
      <t>キノウ</t>
    </rPh>
    <rPh sb="10" eb="12">
      <t>コウジョウ</t>
    </rPh>
    <rPh sb="12" eb="14">
      <t>カサン</t>
    </rPh>
    <phoneticPr fontId="2"/>
  </si>
  <si>
    <t>予防通所リハ事業所評価加算</t>
    <rPh sb="0" eb="2">
      <t>ヨボウ</t>
    </rPh>
    <rPh sb="2" eb="4">
      <t>ツウショ</t>
    </rPh>
    <rPh sb="6" eb="9">
      <t>ジギョウショ</t>
    </rPh>
    <rPh sb="9" eb="11">
      <t>ヒョウカ</t>
    </rPh>
    <rPh sb="11" eb="13">
      <t>カサン</t>
    </rPh>
    <phoneticPr fontId="2"/>
  </si>
  <si>
    <t>予防通所リハビリ1・日割</t>
    <rPh sb="0" eb="2">
      <t>ヨボウ</t>
    </rPh>
    <rPh sb="2" eb="4">
      <t>ツウショ</t>
    </rPh>
    <rPh sb="10" eb="12">
      <t>ヒワリ</t>
    </rPh>
    <phoneticPr fontId="2"/>
  </si>
  <si>
    <t>予防通所リハビリ2・日割</t>
    <rPh sb="0" eb="2">
      <t>ヨボウ</t>
    </rPh>
    <rPh sb="2" eb="4">
      <t>ツウショ</t>
    </rPh>
    <rPh sb="10" eb="12">
      <t>ヒワリ</t>
    </rPh>
    <phoneticPr fontId="2"/>
  </si>
  <si>
    <t>予防訪問リハ1</t>
    <rPh sb="0" eb="2">
      <t>ヨボウ</t>
    </rPh>
    <rPh sb="2" eb="4">
      <t>ホウモン</t>
    </rPh>
    <phoneticPr fontId="2"/>
  </si>
  <si>
    <t>予防訪問リハ1・マネジメント加算</t>
    <rPh sb="0" eb="2">
      <t>ヨボウ</t>
    </rPh>
    <rPh sb="2" eb="4">
      <t>ホウモン</t>
    </rPh>
    <rPh sb="14" eb="16">
      <t>カサン</t>
    </rPh>
    <phoneticPr fontId="2"/>
  </si>
  <si>
    <t>予防訪問リハ2</t>
    <rPh sb="0" eb="2">
      <t>ヨボウ</t>
    </rPh>
    <rPh sb="2" eb="4">
      <t>ホウモン</t>
    </rPh>
    <phoneticPr fontId="2"/>
  </si>
  <si>
    <t>予防訪問リハ2・マネジメント加算</t>
    <rPh sb="0" eb="2">
      <t>ヨボウ</t>
    </rPh>
    <rPh sb="2" eb="4">
      <t>ホウモン</t>
    </rPh>
    <rPh sb="14" eb="16">
      <t>カサン</t>
    </rPh>
    <phoneticPr fontId="2"/>
  </si>
  <si>
    <t>予防短期集中リハ加算</t>
    <rPh sb="0" eb="2">
      <t>ヨボウ</t>
    </rPh>
    <rPh sb="2" eb="4">
      <t>タンキ</t>
    </rPh>
    <rPh sb="4" eb="6">
      <t>シュウチュウ</t>
    </rPh>
    <rPh sb="8" eb="10">
      <t>カサン</t>
    </rPh>
    <phoneticPr fontId="2"/>
  </si>
  <si>
    <t>予防訪問入浴</t>
    <rPh sb="0" eb="2">
      <t>ヨボウ</t>
    </rPh>
    <rPh sb="2" eb="4">
      <t>ホウモン</t>
    </rPh>
    <rPh sb="4" eb="6">
      <t>ニュウヨク</t>
    </rPh>
    <phoneticPr fontId="2"/>
  </si>
  <si>
    <t>予防訪問入浴・部分浴</t>
    <rPh sb="0" eb="2">
      <t>ヨボウ</t>
    </rPh>
    <rPh sb="2" eb="4">
      <t>ホウモン</t>
    </rPh>
    <rPh sb="4" eb="6">
      <t>ニュウヨク</t>
    </rPh>
    <rPh sb="7" eb="9">
      <t>ブブン</t>
    </rPh>
    <rPh sb="9" eb="10">
      <t>ヨク</t>
    </rPh>
    <phoneticPr fontId="2"/>
  </si>
  <si>
    <t>予防訪問入浴・職員のみ</t>
    <rPh sb="0" eb="2">
      <t>ヨボウ</t>
    </rPh>
    <rPh sb="2" eb="4">
      <t>ホウモン</t>
    </rPh>
    <rPh sb="4" eb="6">
      <t>ニュウヨク</t>
    </rPh>
    <rPh sb="7" eb="9">
      <t>ショクイン</t>
    </rPh>
    <phoneticPr fontId="2"/>
  </si>
  <si>
    <t>予防訪問入浴・職員のみ・部分浴</t>
    <rPh sb="0" eb="2">
      <t>ヨボウ</t>
    </rPh>
    <rPh sb="2" eb="4">
      <t>ホウモン</t>
    </rPh>
    <rPh sb="4" eb="6">
      <t>ニュウヨク</t>
    </rPh>
    <rPh sb="7" eb="9">
      <t>ショクイン</t>
    </rPh>
    <rPh sb="12" eb="14">
      <t>ブブン</t>
    </rPh>
    <rPh sb="14" eb="15">
      <t>ヨク</t>
    </rPh>
    <phoneticPr fontId="2"/>
  </si>
  <si>
    <t>予防訪問看護A・夜朝</t>
    <rPh sb="0" eb="2">
      <t>ヨボウ</t>
    </rPh>
    <rPh sb="2" eb="4">
      <t>ホウモン</t>
    </rPh>
    <rPh sb="4" eb="6">
      <t>カンゴ</t>
    </rPh>
    <rPh sb="8" eb="9">
      <t>ヨル</t>
    </rPh>
    <rPh sb="9" eb="10">
      <t>アサ</t>
    </rPh>
    <phoneticPr fontId="2"/>
  </si>
  <si>
    <t>予防訪問看護A・深夜</t>
    <rPh sb="0" eb="2">
      <t>ヨボウ</t>
    </rPh>
    <rPh sb="2" eb="4">
      <t>ホウモン</t>
    </rPh>
    <rPh sb="4" eb="6">
      <t>カンゴ</t>
    </rPh>
    <rPh sb="8" eb="10">
      <t>シンヤ</t>
    </rPh>
    <phoneticPr fontId="2"/>
  </si>
  <si>
    <t>予防訪問看護A・准看・夜朝</t>
    <rPh sb="0" eb="2">
      <t>ヨボウ</t>
    </rPh>
    <rPh sb="2" eb="4">
      <t>ホウモン</t>
    </rPh>
    <rPh sb="4" eb="6">
      <t>カンゴ</t>
    </rPh>
    <rPh sb="8" eb="9">
      <t>ジュン</t>
    </rPh>
    <rPh sb="9" eb="10">
      <t>ミ</t>
    </rPh>
    <rPh sb="11" eb="12">
      <t>ヨル</t>
    </rPh>
    <rPh sb="12" eb="13">
      <t>アサ</t>
    </rPh>
    <phoneticPr fontId="2"/>
  </si>
  <si>
    <t>予防訪問看護A・准看・深夜</t>
    <rPh sb="0" eb="2">
      <t>ヨボウ</t>
    </rPh>
    <rPh sb="2" eb="4">
      <t>ホウモン</t>
    </rPh>
    <rPh sb="4" eb="6">
      <t>カンゴ</t>
    </rPh>
    <rPh sb="11" eb="13">
      <t>シンヤ</t>
    </rPh>
    <phoneticPr fontId="2"/>
  </si>
  <si>
    <t>予防訪問看護1</t>
    <rPh sb="0" eb="2">
      <t>ヨボウ</t>
    </rPh>
    <rPh sb="2" eb="4">
      <t>ホウモン</t>
    </rPh>
    <rPh sb="4" eb="6">
      <t>カンゴ</t>
    </rPh>
    <phoneticPr fontId="2"/>
  </si>
  <si>
    <t>予防訪問看護1・夜朝</t>
    <rPh sb="0" eb="2">
      <t>ヨボウ</t>
    </rPh>
    <rPh sb="2" eb="4">
      <t>ホウモン</t>
    </rPh>
    <rPh sb="4" eb="6">
      <t>カンゴ</t>
    </rPh>
    <rPh sb="8" eb="9">
      <t>ヨル</t>
    </rPh>
    <rPh sb="9" eb="10">
      <t>アサ</t>
    </rPh>
    <phoneticPr fontId="2"/>
  </si>
  <si>
    <t>区分支給限度管理・利用者負担計算</t>
    <rPh sb="0" eb="2">
      <t>クブン</t>
    </rPh>
    <rPh sb="2" eb="4">
      <t>シキュウ</t>
    </rPh>
    <rPh sb="4" eb="6">
      <t>ゲンド</t>
    </rPh>
    <rPh sb="6" eb="8">
      <t>カンリ</t>
    </rPh>
    <rPh sb="9" eb="12">
      <t>リヨウシャ</t>
    </rPh>
    <rPh sb="12" eb="14">
      <t>フタン</t>
    </rPh>
    <rPh sb="14" eb="16">
      <t>ケイサン</t>
    </rPh>
    <phoneticPr fontId="2"/>
  </si>
  <si>
    <t>事業所番号</t>
    <rPh sb="0" eb="3">
      <t>ジギョウショ</t>
    </rPh>
    <rPh sb="3" eb="5">
      <t>バンゴウ</t>
    </rPh>
    <phoneticPr fontId="2"/>
  </si>
  <si>
    <t>単位数</t>
    <rPh sb="0" eb="3">
      <t>タンイスウ</t>
    </rPh>
    <phoneticPr fontId="2"/>
  </si>
  <si>
    <t>割引後</t>
    <rPh sb="0" eb="2">
      <t>ワリビキ</t>
    </rPh>
    <rPh sb="2" eb="3">
      <t>ゴ</t>
    </rPh>
    <phoneticPr fontId="2"/>
  </si>
  <si>
    <t>回数</t>
    <rPh sb="0" eb="2">
      <t>カイスウ</t>
    </rPh>
    <phoneticPr fontId="2"/>
  </si>
  <si>
    <t>保険給付額</t>
    <rPh sb="0" eb="2">
      <t>ホケン</t>
    </rPh>
    <rPh sb="2" eb="4">
      <t>キュウフ</t>
    </rPh>
    <rPh sb="4" eb="5">
      <t>ガク</t>
    </rPh>
    <phoneticPr fontId="2"/>
  </si>
  <si>
    <t>合計単位数</t>
    <rPh sb="0" eb="2">
      <t>ゴウケイ</t>
    </rPh>
    <rPh sb="2" eb="5">
      <t>タンイスウ</t>
    </rPh>
    <phoneticPr fontId="2"/>
  </si>
  <si>
    <t>訪問介護</t>
    <rPh sb="0" eb="2">
      <t>ホウモン</t>
    </rPh>
    <rPh sb="2" eb="4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</si>
  <si>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</si>
  <si>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</si>
  <si>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</si>
  <si>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通所介護</t>
    <rPh sb="0" eb="4">
      <t>ツウショカイゴ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</si>
  <si>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</si>
  <si>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</si>
  <si>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</si>
  <si>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</si>
  <si>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10">
      <t>ツウショカイゴ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</si>
  <si>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</si>
  <si>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要介護認定期間中の短期入所利用日数</t>
    <rPh sb="0" eb="1">
      <t>ヨウ</t>
    </rPh>
    <rPh sb="1" eb="3">
      <t>カイゴ</t>
    </rPh>
    <rPh sb="3" eb="5">
      <t>ニンテイ</t>
    </rPh>
    <rPh sb="5" eb="8">
      <t>キカンチュウ</t>
    </rPh>
    <rPh sb="9" eb="11">
      <t>タンキ</t>
    </rPh>
    <rPh sb="11" eb="13">
      <t>ニュウショ</t>
    </rPh>
    <rPh sb="13" eb="15">
      <t>リヨウ</t>
    </rPh>
    <rPh sb="15" eb="17">
      <t>ニッスウ</t>
    </rPh>
    <phoneticPr fontId="2"/>
  </si>
  <si>
    <t>前月までの利用日数</t>
    <rPh sb="0" eb="2">
      <t>ゼンゲツ</t>
    </rPh>
    <rPh sb="5" eb="7">
      <t>リヨウ</t>
    </rPh>
    <rPh sb="7" eb="9">
      <t>ニッスウ</t>
    </rPh>
    <phoneticPr fontId="2"/>
  </si>
  <si>
    <t>当月の計画利用日数</t>
    <rPh sb="0" eb="2">
      <t>トウゲツ</t>
    </rPh>
    <rPh sb="3" eb="5">
      <t>ケイカク</t>
    </rPh>
    <rPh sb="5" eb="7">
      <t>リヨウ</t>
    </rPh>
    <rPh sb="7" eb="9">
      <t>ニッスウ</t>
    </rPh>
    <phoneticPr fontId="2"/>
  </si>
  <si>
    <t>累積利用日数</t>
    <rPh sb="0" eb="2">
      <t>ルイセキ</t>
    </rPh>
    <rPh sb="2" eb="4">
      <t>リヨウ</t>
    </rPh>
    <rPh sb="4" eb="6">
      <t>ニッスウ</t>
    </rPh>
    <phoneticPr fontId="2"/>
  </si>
  <si>
    <t>サービス種類</t>
    <rPh sb="4" eb="6">
      <t>シュルイ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</si>
  <si>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</si>
  <si>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</si>
  <si>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利用者確認</t>
    <rPh sb="0" eb="3">
      <t>リヨウシャ</t>
    </rPh>
    <rPh sb="3" eb="5">
      <t>カクニン</t>
    </rPh>
    <phoneticPr fontId="2"/>
  </si>
  <si>
    <t>分</t>
    <rPh sb="0" eb="1">
      <t>ブン</t>
    </rPh>
    <phoneticPr fontId="2"/>
  </si>
  <si>
    <t>日付</t>
    <rPh sb="0" eb="2">
      <t>ヒヅケ</t>
    </rPh>
    <phoneticPr fontId="2"/>
  </si>
  <si>
    <t>サービス                        事業者                              事業所名</t>
    <rPh sb="28" eb="30">
      <t>ジギョウ</t>
    </rPh>
    <rPh sb="30" eb="31">
      <t>シャ</t>
    </rPh>
    <rPh sb="61" eb="63">
      <t>ジギョウ</t>
    </rPh>
    <rPh sb="63" eb="64">
      <t>ショ</t>
    </rPh>
    <rPh sb="64" eb="65">
      <t>メイ</t>
    </rPh>
    <phoneticPr fontId="2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</si>
  <si>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2"/>
  </si>
  <si>
    <t>変更後                      要介護状態区分                   変更日</t>
    <rPh sb="0" eb="2">
      <t>ヘンコウ</t>
    </rPh>
    <rPh sb="2" eb="3">
      <t>ゴ</t>
    </rPh>
    <rPh sb="25" eb="26">
      <t>ヨウ</t>
    </rPh>
    <rPh sb="26" eb="28">
      <t>カイゴ</t>
    </rPh>
    <rPh sb="28" eb="30">
      <t>ジョウタイ</t>
    </rPh>
    <rPh sb="30" eb="32">
      <t>クブン</t>
    </rPh>
    <rPh sb="51" eb="53">
      <t>ヘンコウ</t>
    </rPh>
    <rPh sb="53" eb="54">
      <t>ヒ</t>
    </rPh>
    <phoneticPr fontId="2"/>
  </si>
  <si>
    <t>居宅介護支援                     事業者事業所名                       担当者名</t>
    <rPh sb="0" eb="2">
      <t>キョタク</t>
    </rPh>
    <rPh sb="2" eb="4">
      <t>カイゴ</t>
    </rPh>
    <rPh sb="4" eb="6">
      <t>シエン</t>
    </rPh>
    <rPh sb="27" eb="30">
      <t>ジギョウシャ</t>
    </rPh>
    <rPh sb="30" eb="32">
      <t>ジギョウ</t>
    </rPh>
    <rPh sb="32" eb="33">
      <t>ショ</t>
    </rPh>
    <rPh sb="33" eb="34">
      <t>メイ</t>
    </rPh>
    <rPh sb="57" eb="59">
      <t>タントウ</t>
    </rPh>
    <rPh sb="59" eb="60">
      <t>シャ</t>
    </rPh>
    <rPh sb="60" eb="61">
      <t>メイ</t>
    </rPh>
    <phoneticPr fontId="2"/>
  </si>
  <si>
    <t>区分支給                   限度基準額</t>
    <rPh sb="0" eb="2">
      <t>クブン</t>
    </rPh>
    <rPh sb="2" eb="4">
      <t>シキュウ</t>
    </rPh>
    <rPh sb="23" eb="25">
      <t>ゲンド</t>
    </rPh>
    <rPh sb="25" eb="27">
      <t>キジュン</t>
    </rPh>
    <rPh sb="27" eb="28">
      <t>ガク</t>
    </rPh>
    <phoneticPr fontId="2"/>
  </si>
  <si>
    <t>前月までの   短期入所              利用日数</t>
    <rPh sb="0" eb="2">
      <t>ゼンゲツ</t>
    </rPh>
    <rPh sb="8" eb="10">
      <t>タンキ</t>
    </rPh>
    <rPh sb="10" eb="12">
      <t>ニュウショ</t>
    </rPh>
    <rPh sb="26" eb="28">
      <t>リヨウ</t>
    </rPh>
    <rPh sb="28" eb="30">
      <t>ニッスウ</t>
    </rPh>
    <phoneticPr fontId="2"/>
  </si>
  <si>
    <t>から</t>
    <phoneticPr fontId="2"/>
  </si>
  <si>
    <t>まで</t>
    <phoneticPr fontId="2"/>
  </si>
  <si>
    <t>限度額                 適用期間</t>
    <rPh sb="0" eb="2">
      <t>ゲンド</t>
    </rPh>
    <rPh sb="2" eb="3">
      <t>ガク</t>
    </rPh>
    <rPh sb="20" eb="22">
      <t>テキヨウ</t>
    </rPh>
    <rPh sb="22" eb="24">
      <t>キカン</t>
    </rPh>
    <phoneticPr fontId="2"/>
  </si>
  <si>
    <t>／</t>
    <phoneticPr fontId="2"/>
  </si>
  <si>
    <t>被保険者           番号</t>
    <rPh sb="0" eb="4">
      <t>ヒホケンシャ</t>
    </rPh>
    <rPh sb="15" eb="17">
      <t>バンゴウ</t>
    </rPh>
    <phoneticPr fontId="2"/>
  </si>
  <si>
    <t>保険者                 番号</t>
    <rPh sb="0" eb="3">
      <t>ホケンシャ</t>
    </rPh>
    <rPh sb="20" eb="22">
      <t>バンゴウ</t>
    </rPh>
    <phoneticPr fontId="2"/>
  </si>
  <si>
    <t>保険者名</t>
    <rPh sb="0" eb="2">
      <t>ホケン</t>
    </rPh>
    <rPh sb="2" eb="3">
      <t>シャ</t>
    </rPh>
    <rPh sb="3" eb="4">
      <t>メイ</t>
    </rPh>
    <phoneticPr fontId="2"/>
  </si>
  <si>
    <t>フリガナ                      被保険者氏名</t>
    <rPh sb="26" eb="30">
      <t>ヒホケンシャ</t>
    </rPh>
    <rPh sb="30" eb="32">
      <t>シメイ</t>
    </rPh>
    <phoneticPr fontId="2"/>
  </si>
  <si>
    <t>届出年月日</t>
    <rPh sb="0" eb="2">
      <t>トドケデ</t>
    </rPh>
    <rPh sb="2" eb="5">
      <t>ネンガッピ</t>
    </rPh>
    <phoneticPr fontId="2"/>
  </si>
  <si>
    <t>TEL</t>
    <phoneticPr fontId="2"/>
  </si>
  <si>
    <t>保険者確認印</t>
    <rPh sb="0" eb="2">
      <t>ホケン</t>
    </rPh>
    <rPh sb="2" eb="3">
      <t>シャ</t>
    </rPh>
    <rPh sb="3" eb="5">
      <t>カクニン</t>
    </rPh>
    <rPh sb="5" eb="6">
      <t>イン</t>
    </rPh>
    <phoneticPr fontId="2"/>
  </si>
  <si>
    <t>居宅介護支援事業者⇒利用者</t>
    <rPh sb="0" eb="2">
      <t>キョタク</t>
    </rPh>
    <rPh sb="2" eb="4">
      <t>カイゴ</t>
    </rPh>
    <rPh sb="4" eb="6">
      <t>シエン</t>
    </rPh>
    <rPh sb="6" eb="9">
      <t>ジギョウシャ</t>
    </rPh>
    <rPh sb="10" eb="13">
      <t>リヨウシャ</t>
    </rPh>
    <phoneticPr fontId="2"/>
  </si>
  <si>
    <t>～</t>
    <phoneticPr fontId="2"/>
  </si>
  <si>
    <t>居宅介護支援事業者⇒サービス事業者</t>
    <rPh sb="0" eb="2">
      <t>キョタク</t>
    </rPh>
    <rPh sb="2" eb="4">
      <t>カイゴ</t>
    </rPh>
    <rPh sb="4" eb="6">
      <t>シエン</t>
    </rPh>
    <rPh sb="6" eb="9">
      <t>ジギョウシャ</t>
    </rPh>
    <rPh sb="14" eb="16">
      <t>ジギョウ</t>
    </rPh>
    <rPh sb="16" eb="17">
      <t>シャ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</si>
  <si>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</si>
  <si>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サービス内容/種類</t>
    <rPh sb="4" eb="6">
      <t>ナイヨウ</t>
    </rPh>
    <rPh sb="7" eb="9">
      <t>シュルイ</t>
    </rPh>
    <phoneticPr fontId="2"/>
  </si>
  <si>
    <t>サービス    コード</t>
    <phoneticPr fontId="2"/>
  </si>
  <si>
    <t>率%</t>
    <rPh sb="0" eb="1">
      <t>リツ</t>
    </rPh>
    <phoneticPr fontId="2"/>
  </si>
  <si>
    <t>種類支給限度             基準を超える                単位数</t>
    <rPh sb="0" eb="2">
      <t>シュルイ</t>
    </rPh>
    <rPh sb="2" eb="4">
      <t>シキュウ</t>
    </rPh>
    <rPh sb="4" eb="6">
      <t>ゲンド</t>
    </rPh>
    <rPh sb="19" eb="21">
      <t>キジュン</t>
    </rPh>
    <rPh sb="22" eb="23">
      <t>コ</t>
    </rPh>
    <rPh sb="41" eb="43">
      <t>タンイ</t>
    </rPh>
    <rPh sb="43" eb="44">
      <t>スウ</t>
    </rPh>
    <phoneticPr fontId="2"/>
  </si>
  <si>
    <t>単位数         単価</t>
    <rPh sb="0" eb="3">
      <t>タンイスウ</t>
    </rPh>
    <rPh sb="12" eb="14">
      <t>タンカ</t>
    </rPh>
    <phoneticPr fontId="2"/>
  </si>
  <si>
    <t>費用総額           （保険対象分）</t>
    <rPh sb="0" eb="2">
      <t>ヒヨウ</t>
    </rPh>
    <rPh sb="2" eb="4">
      <t>ソウガク</t>
    </rPh>
    <rPh sb="16" eb="18">
      <t>ホケン</t>
    </rPh>
    <rPh sb="18" eb="20">
      <t>タイショウ</t>
    </rPh>
    <rPh sb="20" eb="21">
      <t>ブン</t>
    </rPh>
    <phoneticPr fontId="2"/>
  </si>
  <si>
    <t>給付率             （%）</t>
    <rPh sb="0" eb="2">
      <t>キュウフ</t>
    </rPh>
    <rPh sb="2" eb="3">
      <t>リツ</t>
    </rPh>
    <phoneticPr fontId="2"/>
  </si>
  <si>
    <t>利用者負担            （保険対象分）</t>
    <rPh sb="0" eb="3">
      <t>リヨウシャ</t>
    </rPh>
    <rPh sb="3" eb="5">
      <t>フタン</t>
    </rPh>
    <rPh sb="18" eb="20">
      <t>ホケン</t>
    </rPh>
    <rPh sb="20" eb="22">
      <t>タイショウ</t>
    </rPh>
    <rPh sb="22" eb="23">
      <t>ブン</t>
    </rPh>
    <phoneticPr fontId="2"/>
  </si>
  <si>
    <t>利用者負担               （全額負担分）</t>
    <rPh sb="0" eb="3">
      <t>リヨウシャ</t>
    </rPh>
    <rPh sb="3" eb="5">
      <t>フタン</t>
    </rPh>
    <rPh sb="21" eb="23">
      <t>ゼンガク</t>
    </rPh>
    <rPh sb="23" eb="25">
      <t>フタン</t>
    </rPh>
    <rPh sb="25" eb="26">
      <t>ブン</t>
    </rPh>
    <phoneticPr fontId="2"/>
  </si>
  <si>
    <t>サービス        単位/金額</t>
    <rPh sb="12" eb="14">
      <t>タンイ</t>
    </rPh>
    <rPh sb="15" eb="17">
      <t>キンガク</t>
    </rPh>
    <phoneticPr fontId="2"/>
  </si>
  <si>
    <t>種類支給限度                   基準内単位数</t>
    <rPh sb="0" eb="2">
      <t>シュルイ</t>
    </rPh>
    <rPh sb="2" eb="4">
      <t>シキュウ</t>
    </rPh>
    <rPh sb="4" eb="6">
      <t>ゲンド</t>
    </rPh>
    <rPh sb="25" eb="27">
      <t>キジュン</t>
    </rPh>
    <rPh sb="27" eb="28">
      <t>ナイ</t>
    </rPh>
    <rPh sb="28" eb="31">
      <t>タンイスウ</t>
    </rPh>
    <phoneticPr fontId="2"/>
  </si>
  <si>
    <t>区分支給限度    基準を超える          単位数</t>
    <rPh sb="0" eb="2">
      <t>クブン</t>
    </rPh>
    <rPh sb="2" eb="4">
      <t>シキュウ</t>
    </rPh>
    <rPh sb="4" eb="6">
      <t>ゲンド</t>
    </rPh>
    <rPh sb="10" eb="12">
      <t>キジュン</t>
    </rPh>
    <rPh sb="13" eb="14">
      <t>コ</t>
    </rPh>
    <rPh sb="26" eb="29">
      <t>タンイスウ</t>
    </rPh>
    <phoneticPr fontId="2"/>
  </si>
  <si>
    <t>区分支給限度       基準内単位数</t>
    <rPh sb="0" eb="2">
      <t>クブン</t>
    </rPh>
    <rPh sb="2" eb="4">
      <t>シキュウ</t>
    </rPh>
    <rPh sb="4" eb="6">
      <t>ゲンド</t>
    </rPh>
    <rPh sb="13" eb="15">
      <t>キジュン</t>
    </rPh>
    <rPh sb="15" eb="16">
      <t>ナイ</t>
    </rPh>
    <rPh sb="16" eb="19">
      <t>タンイスウ</t>
    </rPh>
    <phoneticPr fontId="2"/>
  </si>
  <si>
    <t>区分支給限度                  基準額（単位）</t>
    <rPh sb="0" eb="2">
      <t>クブン</t>
    </rPh>
    <rPh sb="2" eb="4">
      <t>シキュウ</t>
    </rPh>
    <rPh sb="4" eb="6">
      <t>ゲンド</t>
    </rPh>
    <rPh sb="24" eb="26">
      <t>キジュン</t>
    </rPh>
    <rPh sb="26" eb="27">
      <t>ガク</t>
    </rPh>
    <rPh sb="28" eb="30">
      <t>タンイ</t>
    </rPh>
    <phoneticPr fontId="2"/>
  </si>
  <si>
    <t>利用者氏名：</t>
    <rPh sb="0" eb="3">
      <t>リヨウシャ</t>
    </rPh>
    <rPh sb="3" eb="5">
      <t>シメイ</t>
    </rPh>
    <phoneticPr fontId="2"/>
  </si>
  <si>
    <t>月分</t>
    <rPh sb="0" eb="2">
      <t>ガツブン</t>
    </rPh>
    <phoneticPr fontId="2"/>
  </si>
  <si>
    <t>（</t>
    <phoneticPr fontId="2"/>
  </si>
  <si>
    <t>）</t>
    <phoneticPr fontId="2"/>
  </si>
  <si>
    <t>サービス</t>
    <phoneticPr fontId="2"/>
  </si>
  <si>
    <t>利用</t>
  </si>
  <si>
    <t>票別表</t>
    <rPh sb="0" eb="1">
      <t>ヒョウ</t>
    </rPh>
    <rPh sb="1" eb="3">
      <t>ベッピョウ</t>
    </rPh>
    <phoneticPr fontId="2"/>
  </si>
  <si>
    <t>種類支給限度基準              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23" eb="24">
      <t>コ</t>
    </rPh>
    <rPh sb="26" eb="29">
      <t>タンイスウ</t>
    </rPh>
    <phoneticPr fontId="2"/>
  </si>
  <si>
    <t>種類支給限度        基準額（単位）</t>
    <rPh sb="0" eb="2">
      <t>シュルイ</t>
    </rPh>
    <rPh sb="2" eb="4">
      <t>シキュウ</t>
    </rPh>
    <rPh sb="4" eb="6">
      <t>ゲンド</t>
    </rPh>
    <rPh sb="14" eb="16">
      <t>キジュン</t>
    </rPh>
    <rPh sb="16" eb="17">
      <t>ガク</t>
    </rPh>
    <rPh sb="18" eb="20">
      <t>タンイ</t>
    </rPh>
    <phoneticPr fontId="2"/>
  </si>
  <si>
    <t>種類支給限度基準                      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31" eb="32">
      <t>コ</t>
    </rPh>
    <rPh sb="34" eb="37">
      <t>タンイスウ</t>
    </rPh>
    <phoneticPr fontId="2"/>
  </si>
  <si>
    <t>種類支給限度                                 基準額（単位）</t>
    <rPh sb="0" eb="2">
      <t>シュルイ</t>
    </rPh>
    <rPh sb="2" eb="4">
      <t>シキュウ</t>
    </rPh>
    <rPh sb="4" eb="6">
      <t>ゲンド</t>
    </rPh>
    <rPh sb="39" eb="41">
      <t>キジュン</t>
    </rPh>
    <rPh sb="41" eb="42">
      <t>ガク</t>
    </rPh>
    <rPh sb="43" eb="45">
      <t>タンイ</t>
    </rPh>
    <phoneticPr fontId="2"/>
  </si>
  <si>
    <t>種類別支給限度額管理</t>
    <rPh sb="0" eb="2">
      <t>シュルイ</t>
    </rPh>
    <rPh sb="2" eb="3">
      <t>ベツ</t>
    </rPh>
    <rPh sb="3" eb="5">
      <t>シキュウ</t>
    </rPh>
    <rPh sb="5" eb="7">
      <t>ゲンド</t>
    </rPh>
    <rPh sb="7" eb="8">
      <t>ガク</t>
    </rPh>
    <rPh sb="8" eb="10">
      <t>カンリ</t>
    </rPh>
    <phoneticPr fontId="2"/>
  </si>
  <si>
    <t>サービス利用票（兼居宅（介護予防）サービス計画）</t>
    <rPh sb="4" eb="6">
      <t>リヨウ</t>
    </rPh>
    <rPh sb="6" eb="7">
      <t>ヒョウ</t>
    </rPh>
    <rPh sb="8" eb="9">
      <t>ケン</t>
    </rPh>
    <rPh sb="9" eb="11">
      <t>キョタク</t>
    </rPh>
    <rPh sb="21" eb="23">
      <t>ケイカク</t>
    </rPh>
    <phoneticPr fontId="2"/>
  </si>
  <si>
    <t>第６表</t>
    <phoneticPr fontId="2"/>
  </si>
  <si>
    <t>単位</t>
    <rPh sb="0" eb="2">
      <t>タンイ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</si>
  <si>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</si>
  <si>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</si>
  <si>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</t>
    <rPh sb="0" eb="3">
      <t>フクゴウガタ</t>
    </rPh>
    <phoneticPr fontId="2"/>
  </si>
  <si>
    <t>通所リハビリテーション</t>
    <phoneticPr fontId="2"/>
  </si>
  <si>
    <t>被保険者番号：</t>
    <rPh sb="0" eb="4">
      <t>ヒホケンシャ</t>
    </rPh>
    <rPh sb="4" eb="6">
      <t>バンゴウ</t>
    </rPh>
    <phoneticPr fontId="2"/>
  </si>
  <si>
    <t>※「利用票」シートに入力したデータが自動的に反映されます（印刷時は本文を削除してください）</t>
    <rPh sb="2" eb="4">
      <t>リヨウ</t>
    </rPh>
    <rPh sb="4" eb="5">
      <t>ヒョウ</t>
    </rPh>
    <rPh sb="10" eb="12">
      <t>ニュウリョク</t>
    </rPh>
    <rPh sb="18" eb="21">
      <t>ジドウテキ</t>
    </rPh>
    <rPh sb="22" eb="24">
      <t>ハンエイ</t>
    </rPh>
    <rPh sb="29" eb="31">
      <t>インサツ</t>
    </rPh>
    <rPh sb="31" eb="32">
      <t>ジ</t>
    </rPh>
    <rPh sb="33" eb="35">
      <t>ホンブン</t>
    </rPh>
    <rPh sb="36" eb="38">
      <t>サクジョ</t>
    </rPh>
    <phoneticPr fontId="2"/>
  </si>
  <si>
    <t>（年号）</t>
    <rPh sb="1" eb="3">
      <t>ネンゴウ</t>
    </rPh>
    <phoneticPr fontId="2"/>
  </si>
  <si>
    <t>※←の色のセルをご入力ください。本シートに入力したデータが自動的に「提供票」、「別表」に反映されます（印刷時は本文を削除してください）</t>
    <rPh sb="3" eb="4">
      <t>イロ</t>
    </rPh>
    <rPh sb="9" eb="11">
      <t>ニュウリョク</t>
    </rPh>
    <rPh sb="16" eb="17">
      <t>ホン</t>
    </rPh>
    <rPh sb="21" eb="23">
      <t>ニュウリョク</t>
    </rPh>
    <rPh sb="29" eb="32">
      <t>ジドウテキ</t>
    </rPh>
    <rPh sb="34" eb="36">
      <t>テイキョウ</t>
    </rPh>
    <rPh sb="36" eb="37">
      <t>ヒョウ</t>
    </rPh>
    <rPh sb="40" eb="42">
      <t>ベッピョウ</t>
    </rPh>
    <rPh sb="44" eb="46">
      <t>ハンエイ</t>
    </rPh>
    <phoneticPr fontId="2"/>
  </si>
  <si>
    <t>※←の色のセルをご入力ください。他は「利用票」・本シートに入力したデータが自動的に反映されます（印刷時は本文を削除してください）</t>
    <rPh sb="3" eb="4">
      <t>イロ</t>
    </rPh>
    <rPh sb="9" eb="11">
      <t>ニュウリョク</t>
    </rPh>
    <rPh sb="16" eb="17">
      <t>ホカ</t>
    </rPh>
    <rPh sb="19" eb="21">
      <t>リヨウ</t>
    </rPh>
    <rPh sb="21" eb="22">
      <t>ヒョウ</t>
    </rPh>
    <rPh sb="24" eb="25">
      <t>ホン</t>
    </rPh>
    <rPh sb="29" eb="31">
      <t>ニュウリョク</t>
    </rPh>
    <rPh sb="37" eb="40">
      <t>ジドウテキ</t>
    </rPh>
    <rPh sb="41" eb="43">
      <t>ハンエイ</t>
    </rPh>
    <rPh sb="48" eb="50">
      <t>インサツ</t>
    </rPh>
    <rPh sb="50" eb="51">
      <t>ジ</t>
    </rPh>
    <rPh sb="52" eb="54">
      <t>ホンブン</t>
    </rPh>
    <rPh sb="55" eb="57">
      <t>サクジョ</t>
    </rPh>
    <phoneticPr fontId="2"/>
  </si>
  <si>
    <t>認定済</t>
    <phoneticPr fontId="2"/>
  </si>
  <si>
    <t>第7表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</si>
</sst>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8">
    <xf numFmtId="0" fontId="0" fillId="0" borderId="0" xfId="0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5" fillId="0" borderId="0" xfId="0" applyFont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0" fontId="7" fillId="0" borderId="11" xfId="0" applyNumberFormat="1" applyFont="1" applyBorder="1" applyAlignment="1">
      <alignment horizontal="center" vertical="center"/>
    </xf>
    <xf numFmtId="20" fontId="7" fillId="0" borderId="20" xfId="0" applyNumberFormat="1" applyFont="1" applyBorder="1" applyAlignment="1">
      <alignment vertical="center"/>
    </xf>
    <xf numFmtId="20" fontId="7" fillId="0" borderId="12" xfId="0" applyNumberFormat="1" applyFont="1" applyBorder="1" applyAlignment="1">
      <alignment horizontal="center" vertical="center"/>
    </xf>
    <xf numFmtId="20" fontId="7" fillId="0" borderId="2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2" fontId="5" fillId="3" borderId="1" xfId="0" applyNumberFormat="1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horizontal="righ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38" fontId="5" fillId="3" borderId="23" xfId="1" applyFont="1" applyFill="1" applyBorder="1" applyAlignment="1" applyProtection="1">
      <alignment horizontal="right" vertical="center"/>
      <protection locked="0"/>
    </xf>
    <xf numFmtId="38" fontId="5" fillId="3" borderId="24" xfId="1" applyFont="1" applyFill="1" applyBorder="1" applyAlignment="1">
      <alignment vertical="center"/>
    </xf>
    <xf numFmtId="38" fontId="5" fillId="3" borderId="25" xfId="1" applyFont="1" applyFill="1" applyBorder="1" applyAlignment="1">
      <alignment vertical="center"/>
    </xf>
    <xf numFmtId="38" fontId="5" fillId="3" borderId="26" xfId="1" applyFont="1" applyFill="1" applyBorder="1" applyAlignment="1">
      <alignment vertical="center"/>
    </xf>
    <xf numFmtId="38" fontId="5" fillId="3" borderId="27" xfId="1" applyFont="1" applyFill="1" applyBorder="1" applyAlignment="1">
      <alignment vertical="center"/>
    </xf>
    <xf numFmtId="38" fontId="5" fillId="3" borderId="24" xfId="1" applyFont="1" applyFill="1" applyBorder="1" applyAlignment="1" applyProtection="1">
      <alignment vertical="center"/>
      <protection locked="0"/>
    </xf>
    <xf numFmtId="38" fontId="5" fillId="3" borderId="3" xfId="1" applyFont="1" applyFill="1" applyBorder="1" applyAlignment="1" applyProtection="1">
      <alignment vertical="center"/>
      <protection locked="0"/>
    </xf>
    <xf numFmtId="38" fontId="5" fillId="3" borderId="3" xfId="1" applyFont="1" applyFill="1" applyBorder="1" applyAlignment="1">
      <alignment vertical="center"/>
    </xf>
    <xf numFmtId="38" fontId="5" fillId="3" borderId="28" xfId="1" applyFont="1" applyFill="1" applyBorder="1" applyAlignment="1" applyProtection="1">
      <alignment vertical="center"/>
      <protection locked="0"/>
    </xf>
    <xf numFmtId="38" fontId="5" fillId="3" borderId="29" xfId="1" applyFont="1" applyFill="1" applyBorder="1" applyAlignment="1" applyProtection="1">
      <alignment vertical="center"/>
      <protection locked="0"/>
    </xf>
    <xf numFmtId="38" fontId="5" fillId="3" borderId="28" xfId="1" applyFont="1" applyFill="1" applyBorder="1" applyAlignment="1">
      <alignment vertical="center"/>
    </xf>
    <xf numFmtId="38" fontId="5" fillId="3" borderId="29" xfId="1" applyFont="1" applyFill="1" applyBorder="1" applyAlignment="1">
      <alignment vertical="center"/>
    </xf>
    <xf numFmtId="0" fontId="5" fillId="3" borderId="23" xfId="0" applyFont="1" applyFill="1" applyBorder="1" applyAlignment="1" applyProtection="1">
      <alignment vertical="center"/>
      <protection locked="0"/>
    </xf>
    <xf numFmtId="38" fontId="5" fillId="3" borderId="23" xfId="1" applyFont="1" applyFill="1" applyBorder="1" applyAlignment="1" applyProtection="1">
      <alignment vertical="center"/>
      <protection locked="0"/>
    </xf>
    <xf numFmtId="0" fontId="5" fillId="3" borderId="23" xfId="0" applyFont="1" applyFill="1" applyBorder="1" applyAlignment="1" applyProtection="1">
      <alignment horizontal="right" vertical="center"/>
      <protection locked="0"/>
    </xf>
    <xf numFmtId="0" fontId="5" fillId="2" borderId="23" xfId="0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2" fontId="5" fillId="3" borderId="23" xfId="0" applyNumberFormat="1" applyFont="1" applyFill="1" applyBorder="1" applyAlignment="1" applyProtection="1">
      <alignment horizontal="right" vertical="center"/>
      <protection locked="0"/>
    </xf>
    <xf numFmtId="0" fontId="11" fillId="2" borderId="30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11" fillId="2" borderId="31" xfId="0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38" fontId="5" fillId="0" borderId="36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177" fontId="5" fillId="2" borderId="6" xfId="0" applyNumberFormat="1" applyFont="1" applyFill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3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 applyProtection="1">
      <alignment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5" fillId="3" borderId="1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20" fontId="7" fillId="3" borderId="41" xfId="0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top" wrapText="1"/>
      <protection locked="0"/>
    </xf>
    <xf numFmtId="0" fontId="10" fillId="3" borderId="10" xfId="0" applyFont="1" applyFill="1" applyBorder="1" applyAlignment="1" applyProtection="1">
      <alignment horizontal="left" vertical="top" wrapText="1"/>
      <protection locked="0"/>
    </xf>
    <xf numFmtId="0" fontId="10" fillId="3" borderId="11" xfId="0" applyFont="1" applyFill="1" applyBorder="1" applyAlignment="1" applyProtection="1">
      <alignment horizontal="left" vertical="top" wrapText="1"/>
      <protection locked="0"/>
    </xf>
    <xf numFmtId="0" fontId="10" fillId="3" borderId="14" xfId="0" applyFont="1" applyFill="1" applyBorder="1" applyAlignment="1" applyProtection="1">
      <alignment horizontal="left" vertical="top" wrapText="1"/>
      <protection locked="0"/>
    </xf>
    <xf numFmtId="0" fontId="10" fillId="3" borderId="13" xfId="0" applyFont="1" applyFill="1" applyBorder="1" applyAlignment="1" applyProtection="1">
      <alignment horizontal="left" vertical="top" wrapText="1"/>
      <protection locked="0"/>
    </xf>
    <xf numFmtId="0" fontId="10" fillId="3" borderId="15" xfId="0" applyFont="1" applyFill="1" applyBorder="1" applyAlignment="1" applyProtection="1">
      <alignment horizontal="left" vertical="top" wrapText="1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20" fontId="7" fillId="3" borderId="40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0" fillId="3" borderId="43" xfId="0" applyFont="1" applyFill="1" applyBorder="1" applyAlignment="1" applyProtection="1">
      <alignment horizontal="left" vertical="center" wrapText="1"/>
      <protection locked="0"/>
    </xf>
    <xf numFmtId="0" fontId="10" fillId="3" borderId="40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43" xfId="0" applyFont="1" applyFill="1" applyBorder="1" applyAlignment="1" applyProtection="1">
      <alignment horizontal="left" vertical="top" wrapText="1"/>
      <protection locked="0"/>
    </xf>
    <xf numFmtId="0" fontId="10" fillId="3" borderId="40" xfId="0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44" xfId="0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 textRotation="255"/>
    </xf>
    <xf numFmtId="0" fontId="7" fillId="2" borderId="55" xfId="0" applyFont="1" applyFill="1" applyBorder="1" applyAlignment="1">
      <alignment horizontal="center" vertical="center" textRotation="255"/>
    </xf>
    <xf numFmtId="0" fontId="7" fillId="2" borderId="33" xfId="0" applyFont="1" applyFill="1" applyBorder="1" applyAlignment="1">
      <alignment horizontal="center" vertical="center" textRotation="255"/>
    </xf>
    <xf numFmtId="0" fontId="7" fillId="3" borderId="54" xfId="0" applyFont="1" applyFill="1" applyBorder="1" applyAlignment="1" applyProtection="1">
      <alignment horizontal="center" vertical="center"/>
      <protection locked="0"/>
    </xf>
    <xf numFmtId="0" fontId="7" fillId="3" borderId="55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0" fillId="3" borderId="57" xfId="0" applyFill="1" applyBorder="1" applyAlignment="1" applyProtection="1">
      <alignment horizontal="left" vertical="center"/>
      <protection locked="0"/>
    </xf>
    <xf numFmtId="0" fontId="1" fillId="3" borderId="57" xfId="0" applyFont="1" applyFill="1" applyBorder="1" applyAlignment="1" applyProtection="1">
      <alignment horizontal="left" vertical="center"/>
      <protection locked="0"/>
    </xf>
    <xf numFmtId="0" fontId="5" fillId="3" borderId="58" xfId="0" applyFont="1" applyFill="1" applyBorder="1" applyAlignment="1" applyProtection="1">
      <alignment horizontal="left" vertical="center"/>
      <protection locked="0"/>
    </xf>
    <xf numFmtId="0" fontId="5" fillId="3" borderId="59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7" fillId="2" borderId="62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>
      <alignment horizontal="center" vertical="center"/>
    </xf>
    <xf numFmtId="0" fontId="5" fillId="3" borderId="43" xfId="0" applyFont="1" applyFill="1" applyBorder="1" applyAlignment="1" applyProtection="1">
      <alignment horizontal="left" vertical="center"/>
      <protection locked="0"/>
    </xf>
    <xf numFmtId="0" fontId="5" fillId="3" borderId="40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3" borderId="60" xfId="0" applyFont="1" applyFill="1" applyBorder="1" applyAlignment="1" applyProtection="1">
      <alignment horizontal="left" vertical="center"/>
      <protection locked="0"/>
    </xf>
    <xf numFmtId="0" fontId="5" fillId="3" borderId="48" xfId="0" applyFont="1" applyFill="1" applyBorder="1" applyAlignment="1" applyProtection="1">
      <alignment horizontal="left" vertical="center"/>
      <protection locked="0"/>
    </xf>
    <xf numFmtId="0" fontId="5" fillId="3" borderId="49" xfId="0" applyFont="1" applyFill="1" applyBorder="1" applyAlignment="1" applyProtection="1">
      <alignment horizontal="left" vertical="center"/>
      <protection locked="0"/>
    </xf>
    <xf numFmtId="0" fontId="5" fillId="2" borderId="60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2" fillId="3" borderId="60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7" fillId="3" borderId="48" xfId="0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4" borderId="43" xfId="0" applyFont="1" applyFill="1" applyBorder="1" applyAlignment="1" applyProtection="1">
      <alignment horizontal="center" vertical="center"/>
      <protection locked="0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3" borderId="64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6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2" borderId="49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top"/>
    </xf>
    <xf numFmtId="0" fontId="8" fillId="4" borderId="61" xfId="0" applyFont="1" applyFill="1" applyBorder="1" applyAlignment="1">
      <alignment horizontal="center" vertical="top"/>
    </xf>
    <xf numFmtId="20" fontId="7" fillId="0" borderId="50" xfId="0" applyNumberFormat="1" applyFont="1" applyBorder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20" fontId="7" fillId="0" borderId="13" xfId="0" applyNumberFormat="1" applyFont="1" applyBorder="1" applyAlignment="1">
      <alignment horizontal="center" vertical="center"/>
    </xf>
    <xf numFmtId="20" fontId="7" fillId="0" borderId="15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20" fontId="7" fillId="0" borderId="40" xfId="0" applyNumberFormat="1" applyFont="1" applyBorder="1" applyAlignment="1">
      <alignment horizontal="center" vertical="center"/>
    </xf>
    <xf numFmtId="20" fontId="7" fillId="0" borderId="8" xfId="0" applyNumberFormat="1" applyFont="1" applyBorder="1" applyAlignment="1">
      <alignment horizontal="center" vertical="center"/>
    </xf>
    <xf numFmtId="20" fontId="7" fillId="0" borderId="41" xfId="0" applyNumberFormat="1" applyFont="1" applyBorder="1" applyAlignment="1">
      <alignment horizontal="center" vertical="center"/>
    </xf>
    <xf numFmtId="20" fontId="7" fillId="0" borderId="10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textRotation="255"/>
    </xf>
    <xf numFmtId="0" fontId="7" fillId="0" borderId="55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6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73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38" fontId="5" fillId="2" borderId="26" xfId="1" applyFont="1" applyFill="1" applyBorder="1" applyAlignment="1">
      <alignment horizontal="right" vertical="center"/>
    </xf>
    <xf numFmtId="38" fontId="5" fillId="2" borderId="73" xfId="1" applyFont="1" applyFill="1" applyBorder="1" applyAlignment="1">
      <alignment horizontal="right" vertical="center"/>
    </xf>
    <xf numFmtId="38" fontId="5" fillId="2" borderId="74" xfId="1" applyFont="1" applyFill="1" applyBorder="1" applyAlignment="1">
      <alignment horizontal="right" vertical="center"/>
    </xf>
    <xf numFmtId="38" fontId="5" fillId="2" borderId="27" xfId="1" applyFont="1" applyFill="1" applyBorder="1" applyAlignment="1">
      <alignment horizontal="right" vertical="center"/>
    </xf>
    <xf numFmtId="0" fontId="5" fillId="0" borderId="7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49" fontId="5" fillId="3" borderId="26" xfId="0" applyNumberFormat="1" applyFont="1" applyFill="1" applyBorder="1" applyAlignment="1" applyProtection="1">
      <alignment horizontal="center" vertical="center"/>
      <protection locked="0"/>
    </xf>
    <xf numFmtId="49" fontId="5" fillId="3" borderId="74" xfId="0" applyNumberFormat="1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left" vertical="center" wrapText="1"/>
      <protection locked="0"/>
    </xf>
    <xf numFmtId="0" fontId="11" fillId="2" borderId="74" xfId="0" applyFont="1" applyFill="1" applyBorder="1" applyAlignment="1" applyProtection="1">
      <alignment horizontal="left" vertical="center" wrapText="1"/>
      <protection locked="0"/>
    </xf>
    <xf numFmtId="0" fontId="10" fillId="0" borderId="5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49" fontId="5" fillId="3" borderId="24" xfId="0" applyNumberFormat="1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38" fontId="5" fillId="2" borderId="24" xfId="1" applyFont="1" applyFill="1" applyBorder="1" applyAlignment="1">
      <alignment horizontal="right" vertical="center"/>
    </xf>
    <xf numFmtId="38" fontId="5" fillId="2" borderId="39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25" xfId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4"/>
  <sheetViews>
    <sheetView view="pageBreakPreview" zoomScaleNormal="100" zoomScaleSheetLayoutView="100" workbookViewId="0">
      <selection sqref="A1:C1"/>
    </sheetView>
  </sheetViews>
  <sheetFormatPr defaultColWidth="3" defaultRowHeight="12" x14ac:dyDescent="0.15"/>
  <cols>
    <col min="1" max="13" width="3" style="1" customWidth="1"/>
    <col min="14" max="14" width="4.5" style="1" customWidth="1"/>
    <col min="15" max="46" width="3" style="1" customWidth="1"/>
    <col min="47" max="47" width="2.5" style="1" customWidth="1"/>
    <col min="48" max="16384" width="3" style="1"/>
  </cols>
  <sheetData>
    <row r="1" spans="1:47" s="105" customFormat="1" ht="18" customHeight="1" x14ac:dyDescent="0.15">
      <c r="A1" s="248" t="s">
        <v>128</v>
      </c>
      <c r="B1" s="249"/>
      <c r="C1" s="250"/>
      <c r="E1" s="117"/>
      <c r="F1" s="106" t="s">
        <v>137</v>
      </c>
    </row>
    <row r="2" spans="1:47" s="105" customFormat="1" ht="9" customHeight="1" x14ac:dyDescent="0.15"/>
    <row r="3" spans="1:47" s="105" customFormat="1" ht="9.75" customHeight="1" x14ac:dyDescent="0.15">
      <c r="A3" s="251" t="s">
        <v>139</v>
      </c>
      <c r="B3" s="252"/>
      <c r="C3" s="252"/>
      <c r="D3" s="252"/>
      <c r="E3" s="253"/>
      <c r="L3" s="258">
        <v>2023</v>
      </c>
      <c r="M3" s="258"/>
      <c r="N3" s="258"/>
      <c r="O3" s="257" t="s">
        <v>76</v>
      </c>
      <c r="P3" s="258">
        <v>1</v>
      </c>
      <c r="Q3" s="259" t="s">
        <v>75</v>
      </c>
      <c r="R3" s="259" t="s">
        <v>78</v>
      </c>
      <c r="S3" s="260" t="s">
        <v>127</v>
      </c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M3" s="290" t="s">
        <v>97</v>
      </c>
      <c r="AN3" s="291"/>
      <c r="AO3" s="291"/>
      <c r="AP3" s="291"/>
      <c r="AQ3" s="291"/>
      <c r="AR3" s="291"/>
      <c r="AS3" s="291"/>
      <c r="AT3" s="291"/>
      <c r="AU3" s="292"/>
    </row>
    <row r="4" spans="1:47" s="105" customFormat="1" ht="9.75" customHeight="1" x14ac:dyDescent="0.15">
      <c r="A4" s="254"/>
      <c r="B4" s="255"/>
      <c r="C4" s="255"/>
      <c r="D4" s="255"/>
      <c r="E4" s="256"/>
      <c r="L4" s="258"/>
      <c r="M4" s="258"/>
      <c r="N4" s="258"/>
      <c r="O4" s="257"/>
      <c r="P4" s="258"/>
      <c r="Q4" s="259"/>
      <c r="R4" s="259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M4" s="293"/>
      <c r="AN4" s="294"/>
      <c r="AO4" s="294"/>
      <c r="AP4" s="294"/>
      <c r="AQ4" s="294"/>
      <c r="AR4" s="294"/>
      <c r="AS4" s="294"/>
      <c r="AT4" s="294"/>
      <c r="AU4" s="295"/>
    </row>
    <row r="5" spans="1:47" ht="6" customHeight="1" thickBot="1" x14ac:dyDescent="0.2"/>
    <row r="6" spans="1:47" ht="17.25" customHeight="1" x14ac:dyDescent="0.15">
      <c r="A6" s="262" t="s">
        <v>91</v>
      </c>
      <c r="B6" s="263"/>
      <c r="C6" s="263"/>
      <c r="D6" s="302"/>
      <c r="E6" s="302"/>
      <c r="F6" s="302"/>
      <c r="G6" s="302"/>
      <c r="H6" s="304"/>
      <c r="I6" s="296"/>
      <c r="J6" s="296"/>
      <c r="K6" s="296"/>
      <c r="L6" s="296"/>
      <c r="M6" s="298"/>
      <c r="N6" s="300" t="s">
        <v>92</v>
      </c>
      <c r="O6" s="300"/>
      <c r="P6" s="300"/>
      <c r="Q6" s="306"/>
      <c r="R6" s="306"/>
      <c r="S6" s="306"/>
      <c r="T6" s="306"/>
      <c r="U6" s="306"/>
      <c r="V6" s="268" t="s">
        <v>83</v>
      </c>
      <c r="W6" s="268"/>
      <c r="X6" s="268"/>
      <c r="Y6" s="268"/>
      <c r="Z6" s="270"/>
      <c r="AA6" s="271"/>
      <c r="AB6" s="271"/>
      <c r="AC6" s="271"/>
      <c r="AD6" s="271"/>
      <c r="AE6" s="271"/>
      <c r="AF6" s="271"/>
      <c r="AG6" s="271"/>
      <c r="AH6" s="271"/>
      <c r="AI6" s="271"/>
      <c r="AJ6" s="272"/>
      <c r="AK6" s="273" t="s">
        <v>3</v>
      </c>
      <c r="AL6" s="274"/>
      <c r="AM6" s="275"/>
      <c r="AN6" s="276"/>
      <c r="AO6" s="264" t="s">
        <v>76</v>
      </c>
      <c r="AP6" s="278"/>
      <c r="AQ6" s="264" t="s">
        <v>75</v>
      </c>
      <c r="AR6" s="278"/>
      <c r="AS6" s="308" t="s">
        <v>2</v>
      </c>
      <c r="AT6" s="309" t="s">
        <v>77</v>
      </c>
      <c r="AU6" s="310"/>
    </row>
    <row r="7" spans="1:47" ht="17.25" customHeight="1" x14ac:dyDescent="0.15">
      <c r="A7" s="245"/>
      <c r="B7" s="246"/>
      <c r="C7" s="246"/>
      <c r="D7" s="303"/>
      <c r="E7" s="303"/>
      <c r="F7" s="303"/>
      <c r="G7" s="303"/>
      <c r="H7" s="305"/>
      <c r="I7" s="297"/>
      <c r="J7" s="297"/>
      <c r="K7" s="297"/>
      <c r="L7" s="297"/>
      <c r="M7" s="299"/>
      <c r="N7" s="301"/>
      <c r="O7" s="301"/>
      <c r="P7" s="301"/>
      <c r="Q7" s="307"/>
      <c r="R7" s="307"/>
      <c r="S7" s="307"/>
      <c r="T7" s="307"/>
      <c r="U7" s="307"/>
      <c r="V7" s="269"/>
      <c r="W7" s="269"/>
      <c r="X7" s="269"/>
      <c r="Y7" s="269"/>
      <c r="Z7" s="265"/>
      <c r="AA7" s="266"/>
      <c r="AB7" s="266"/>
      <c r="AC7" s="266"/>
      <c r="AD7" s="266"/>
      <c r="AE7" s="116" t="s">
        <v>95</v>
      </c>
      <c r="AF7" s="266"/>
      <c r="AG7" s="266"/>
      <c r="AH7" s="266"/>
      <c r="AI7" s="266"/>
      <c r="AJ7" s="267"/>
      <c r="AK7" s="239"/>
      <c r="AL7" s="240"/>
      <c r="AM7" s="241"/>
      <c r="AN7" s="277"/>
      <c r="AO7" s="221"/>
      <c r="AP7" s="222"/>
      <c r="AQ7" s="221"/>
      <c r="AR7" s="222"/>
      <c r="AS7" s="231"/>
      <c r="AT7" s="287"/>
      <c r="AU7" s="288"/>
    </row>
    <row r="8" spans="1:47" ht="12.75" customHeight="1" x14ac:dyDescent="0.15">
      <c r="A8" s="245" t="s">
        <v>90</v>
      </c>
      <c r="B8" s="246"/>
      <c r="C8" s="246"/>
      <c r="D8" s="247"/>
      <c r="E8" s="242"/>
      <c r="F8" s="242"/>
      <c r="G8" s="242"/>
      <c r="H8" s="242"/>
      <c r="I8" s="242"/>
      <c r="J8" s="242"/>
      <c r="K8" s="242"/>
      <c r="L8" s="242"/>
      <c r="M8" s="243"/>
      <c r="N8" s="244" t="s">
        <v>93</v>
      </c>
      <c r="O8" s="244"/>
      <c r="P8" s="244"/>
      <c r="Q8" s="227"/>
      <c r="R8" s="227"/>
      <c r="S8" s="227"/>
      <c r="T8" s="227"/>
      <c r="U8" s="227"/>
      <c r="V8" s="227"/>
      <c r="W8" s="227"/>
      <c r="X8" s="227"/>
      <c r="Y8" s="228"/>
      <c r="Z8" s="219" t="s">
        <v>96</v>
      </c>
      <c r="AA8" s="220"/>
      <c r="AB8" s="220"/>
      <c r="AC8" s="229"/>
      <c r="AD8" s="232"/>
      <c r="AE8" s="232"/>
      <c r="AF8" s="232"/>
      <c r="AG8" s="232"/>
      <c r="AH8" s="232"/>
      <c r="AI8" s="232"/>
      <c r="AJ8" s="233"/>
      <c r="AK8" s="236" t="s">
        <v>94</v>
      </c>
      <c r="AL8" s="237"/>
      <c r="AM8" s="238"/>
      <c r="AN8" s="283"/>
      <c r="AO8" s="284"/>
      <c r="AP8" s="284"/>
      <c r="AQ8" s="220" t="s">
        <v>76</v>
      </c>
      <c r="AR8" s="129"/>
      <c r="AS8" s="220" t="s">
        <v>75</v>
      </c>
      <c r="AT8" s="129"/>
      <c r="AU8" s="223" t="s">
        <v>2</v>
      </c>
    </row>
    <row r="9" spans="1:47" ht="19.5" customHeight="1" x14ac:dyDescent="0.15">
      <c r="A9" s="245"/>
      <c r="B9" s="246"/>
      <c r="C9" s="246"/>
      <c r="D9" s="247"/>
      <c r="E9" s="242"/>
      <c r="F9" s="242"/>
      <c r="G9" s="242"/>
      <c r="H9" s="242"/>
      <c r="I9" s="242"/>
      <c r="J9" s="242"/>
      <c r="K9" s="242"/>
      <c r="L9" s="242"/>
      <c r="M9" s="243"/>
      <c r="N9" s="244"/>
      <c r="O9" s="244"/>
      <c r="P9" s="244"/>
      <c r="Q9" s="225"/>
      <c r="R9" s="226"/>
      <c r="S9" s="226"/>
      <c r="T9" s="226"/>
      <c r="U9" s="226"/>
      <c r="V9" s="226"/>
      <c r="W9" s="226"/>
      <c r="X9" s="226"/>
      <c r="Y9" s="126" t="s">
        <v>0</v>
      </c>
      <c r="Z9" s="230"/>
      <c r="AA9" s="221"/>
      <c r="AB9" s="221"/>
      <c r="AC9" s="231"/>
      <c r="AD9" s="234"/>
      <c r="AE9" s="234"/>
      <c r="AF9" s="234"/>
      <c r="AG9" s="234"/>
      <c r="AH9" s="234"/>
      <c r="AI9" s="234"/>
      <c r="AJ9" s="235"/>
      <c r="AK9" s="239"/>
      <c r="AL9" s="240"/>
      <c r="AM9" s="241"/>
      <c r="AN9" s="285"/>
      <c r="AO9" s="286"/>
      <c r="AP9" s="286"/>
      <c r="AQ9" s="221"/>
      <c r="AR9" s="222"/>
      <c r="AS9" s="221"/>
      <c r="AT9" s="222"/>
      <c r="AU9" s="224"/>
    </row>
    <row r="10" spans="1:47" ht="18.75" customHeight="1" x14ac:dyDescent="0.15">
      <c r="A10" s="188" t="s">
        <v>13</v>
      </c>
      <c r="B10" s="189"/>
      <c r="C10" s="190"/>
      <c r="D10" s="219" t="s">
        <v>136</v>
      </c>
      <c r="E10" s="220"/>
      <c r="F10" s="220"/>
      <c r="G10" s="129"/>
      <c r="H10" s="129"/>
      <c r="I10" s="289"/>
      <c r="J10" s="197" t="s">
        <v>14</v>
      </c>
      <c r="K10" s="200"/>
      <c r="L10" s="203" t="s">
        <v>81</v>
      </c>
      <c r="M10" s="204"/>
      <c r="N10" s="205"/>
      <c r="O10" s="206"/>
      <c r="P10" s="207"/>
      <c r="Q10" s="207"/>
      <c r="R10" s="207"/>
      <c r="S10" s="207"/>
      <c r="T10" s="207"/>
      <c r="U10" s="208"/>
      <c r="V10" s="179" t="s">
        <v>84</v>
      </c>
      <c r="W10" s="180"/>
      <c r="X10" s="180"/>
      <c r="Y10" s="181"/>
      <c r="Z10" s="37"/>
      <c r="AA10" s="38"/>
      <c r="AB10" s="38"/>
      <c r="AC10" s="38"/>
      <c r="AD10" s="38"/>
      <c r="AE10" s="38"/>
      <c r="AF10" s="38"/>
      <c r="AG10" s="39"/>
      <c r="AH10" s="179" t="s">
        <v>88</v>
      </c>
      <c r="AI10" s="180"/>
      <c r="AJ10" s="181"/>
      <c r="AK10" s="37"/>
      <c r="AL10" s="38"/>
      <c r="AM10" s="38"/>
      <c r="AN10" s="38"/>
      <c r="AO10" s="38"/>
      <c r="AP10" s="39"/>
      <c r="AQ10" s="179" t="s">
        <v>85</v>
      </c>
      <c r="AR10" s="180"/>
      <c r="AS10" s="181"/>
      <c r="AT10" s="154"/>
      <c r="AU10" s="155"/>
    </row>
    <row r="11" spans="1:47" ht="18.75" customHeight="1" x14ac:dyDescent="0.15">
      <c r="A11" s="191"/>
      <c r="B11" s="192"/>
      <c r="C11" s="193"/>
      <c r="D11" s="156"/>
      <c r="E11" s="215" t="s">
        <v>76</v>
      </c>
      <c r="F11" s="159"/>
      <c r="G11" s="215" t="s">
        <v>75</v>
      </c>
      <c r="H11" s="159"/>
      <c r="I11" s="161" t="s">
        <v>2</v>
      </c>
      <c r="J11" s="198"/>
      <c r="K11" s="201"/>
      <c r="L11" s="209" t="s">
        <v>82</v>
      </c>
      <c r="M11" s="210"/>
      <c r="N11" s="211"/>
      <c r="O11" s="206"/>
      <c r="P11" s="207"/>
      <c r="Q11" s="207"/>
      <c r="R11" s="207"/>
      <c r="S11" s="207"/>
      <c r="T11" s="207"/>
      <c r="U11" s="208"/>
      <c r="V11" s="182"/>
      <c r="W11" s="183"/>
      <c r="X11" s="183"/>
      <c r="Y11" s="184"/>
      <c r="Z11" s="156"/>
      <c r="AA11" s="159"/>
      <c r="AB11" s="159"/>
      <c r="AC11" s="159"/>
      <c r="AD11" s="192" t="s">
        <v>129</v>
      </c>
      <c r="AE11" s="192"/>
      <c r="AF11" s="41" t="s">
        <v>89</v>
      </c>
      <c r="AG11" s="42" t="s">
        <v>1</v>
      </c>
      <c r="AH11" s="182"/>
      <c r="AI11" s="183"/>
      <c r="AJ11" s="184"/>
      <c r="AK11" s="279"/>
      <c r="AL11" s="280"/>
      <c r="AM11" s="40" t="s">
        <v>76</v>
      </c>
      <c r="AN11" s="54"/>
      <c r="AO11" s="40" t="s">
        <v>75</v>
      </c>
      <c r="AP11" s="43" t="s">
        <v>86</v>
      </c>
      <c r="AQ11" s="182"/>
      <c r="AR11" s="183"/>
      <c r="AS11" s="184"/>
      <c r="AT11" s="156"/>
      <c r="AU11" s="157"/>
    </row>
    <row r="12" spans="1:47" ht="18.75" customHeight="1" thickBot="1" x14ac:dyDescent="0.2">
      <c r="A12" s="194"/>
      <c r="B12" s="195"/>
      <c r="C12" s="196"/>
      <c r="D12" s="158"/>
      <c r="E12" s="216"/>
      <c r="F12" s="160"/>
      <c r="G12" s="216"/>
      <c r="H12" s="160"/>
      <c r="I12" s="162"/>
      <c r="J12" s="199"/>
      <c r="K12" s="202"/>
      <c r="L12" s="212"/>
      <c r="M12" s="213"/>
      <c r="N12" s="214"/>
      <c r="O12" s="217"/>
      <c r="P12" s="218"/>
      <c r="Q12" s="109" t="s">
        <v>76</v>
      </c>
      <c r="R12" s="101"/>
      <c r="S12" s="109" t="s">
        <v>75</v>
      </c>
      <c r="T12" s="101"/>
      <c r="U12" s="110" t="s">
        <v>2</v>
      </c>
      <c r="V12" s="185"/>
      <c r="W12" s="186"/>
      <c r="X12" s="186"/>
      <c r="Y12" s="187"/>
      <c r="Z12" s="45"/>
      <c r="AA12" s="46"/>
      <c r="AB12" s="46"/>
      <c r="AC12" s="46"/>
      <c r="AD12" s="46"/>
      <c r="AE12" s="46"/>
      <c r="AF12" s="46"/>
      <c r="AG12" s="47"/>
      <c r="AH12" s="185"/>
      <c r="AI12" s="186"/>
      <c r="AJ12" s="187"/>
      <c r="AK12" s="281"/>
      <c r="AL12" s="282"/>
      <c r="AM12" s="44" t="s">
        <v>76</v>
      </c>
      <c r="AN12" s="55"/>
      <c r="AO12" s="44" t="s">
        <v>75</v>
      </c>
      <c r="AP12" s="48" t="s">
        <v>87</v>
      </c>
      <c r="AQ12" s="185"/>
      <c r="AR12" s="186"/>
      <c r="AS12" s="187"/>
      <c r="AT12" s="45"/>
      <c r="AU12" s="49" t="s">
        <v>2</v>
      </c>
    </row>
    <row r="13" spans="1:47" ht="4.5" customHeight="1" thickBot="1" x14ac:dyDescent="0.2"/>
    <row r="14" spans="1:47" x14ac:dyDescent="0.15">
      <c r="A14" s="163" t="s">
        <v>19</v>
      </c>
      <c r="B14" s="164"/>
      <c r="C14" s="165"/>
      <c r="D14" s="172" t="s">
        <v>20</v>
      </c>
      <c r="E14" s="172"/>
      <c r="F14" s="172"/>
      <c r="G14" s="172"/>
      <c r="H14" s="172"/>
      <c r="I14" s="174" t="s">
        <v>80</v>
      </c>
      <c r="J14" s="174"/>
      <c r="K14" s="174"/>
      <c r="L14" s="174"/>
      <c r="M14" s="175"/>
      <c r="N14" s="3"/>
      <c r="O14" s="172" t="s">
        <v>21</v>
      </c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7"/>
    </row>
    <row r="15" spans="1:47" x14ac:dyDescent="0.15">
      <c r="A15" s="166"/>
      <c r="B15" s="167"/>
      <c r="C15" s="168"/>
      <c r="D15" s="173"/>
      <c r="E15" s="173"/>
      <c r="F15" s="173"/>
      <c r="G15" s="173"/>
      <c r="H15" s="173"/>
      <c r="I15" s="176"/>
      <c r="J15" s="176"/>
      <c r="K15" s="176"/>
      <c r="L15" s="176"/>
      <c r="M15" s="176"/>
      <c r="N15" s="4" t="s">
        <v>79</v>
      </c>
      <c r="O15" s="111">
        <f>DATE(2023,P3,1)</f>
        <v>44927</v>
      </c>
      <c r="P15" s="112">
        <f>O15+1</f>
        <v>44928</v>
      </c>
      <c r="Q15" s="112">
        <f>P15+1</f>
        <v>44929</v>
      </c>
      <c r="R15" s="112">
        <f t="shared" ref="R15:AS15" si="0">Q15+1</f>
        <v>44930</v>
      </c>
      <c r="S15" s="112">
        <f t="shared" si="0"/>
        <v>44931</v>
      </c>
      <c r="T15" s="112">
        <f t="shared" si="0"/>
        <v>44932</v>
      </c>
      <c r="U15" s="112">
        <f>T15+1</f>
        <v>44933</v>
      </c>
      <c r="V15" s="112">
        <f t="shared" si="0"/>
        <v>44934</v>
      </c>
      <c r="W15" s="112">
        <f t="shared" si="0"/>
        <v>44935</v>
      </c>
      <c r="X15" s="112">
        <f t="shared" si="0"/>
        <v>44936</v>
      </c>
      <c r="Y15" s="112">
        <f t="shared" si="0"/>
        <v>44937</v>
      </c>
      <c r="Z15" s="112">
        <f t="shared" si="0"/>
        <v>44938</v>
      </c>
      <c r="AA15" s="112">
        <f t="shared" si="0"/>
        <v>44939</v>
      </c>
      <c r="AB15" s="112">
        <f t="shared" si="0"/>
        <v>44940</v>
      </c>
      <c r="AC15" s="112">
        <f t="shared" si="0"/>
        <v>44941</v>
      </c>
      <c r="AD15" s="112">
        <f t="shared" si="0"/>
        <v>44942</v>
      </c>
      <c r="AE15" s="112">
        <f t="shared" si="0"/>
        <v>44943</v>
      </c>
      <c r="AF15" s="112">
        <f t="shared" si="0"/>
        <v>44944</v>
      </c>
      <c r="AG15" s="112">
        <f t="shared" si="0"/>
        <v>44945</v>
      </c>
      <c r="AH15" s="112">
        <f t="shared" si="0"/>
        <v>44946</v>
      </c>
      <c r="AI15" s="112">
        <f t="shared" si="0"/>
        <v>44947</v>
      </c>
      <c r="AJ15" s="112">
        <f t="shared" si="0"/>
        <v>44948</v>
      </c>
      <c r="AK15" s="112">
        <f t="shared" si="0"/>
        <v>44949</v>
      </c>
      <c r="AL15" s="112">
        <f t="shared" si="0"/>
        <v>44950</v>
      </c>
      <c r="AM15" s="112">
        <f t="shared" si="0"/>
        <v>44951</v>
      </c>
      <c r="AN15" s="112">
        <f t="shared" si="0"/>
        <v>44952</v>
      </c>
      <c r="AO15" s="112">
        <f t="shared" si="0"/>
        <v>44953</v>
      </c>
      <c r="AP15" s="115">
        <f t="shared" si="0"/>
        <v>44954</v>
      </c>
      <c r="AQ15" s="115">
        <f t="shared" si="0"/>
        <v>44955</v>
      </c>
      <c r="AR15" s="115">
        <f t="shared" si="0"/>
        <v>44956</v>
      </c>
      <c r="AS15" s="115">
        <f t="shared" si="0"/>
        <v>44957</v>
      </c>
      <c r="AT15" s="173" t="s">
        <v>23</v>
      </c>
      <c r="AU15" s="178"/>
    </row>
    <row r="16" spans="1:47" x14ac:dyDescent="0.15">
      <c r="A16" s="169"/>
      <c r="B16" s="170"/>
      <c r="C16" s="171"/>
      <c r="D16" s="173"/>
      <c r="E16" s="173"/>
      <c r="F16" s="173"/>
      <c r="G16" s="173"/>
      <c r="H16" s="173"/>
      <c r="I16" s="176"/>
      <c r="J16" s="176"/>
      <c r="K16" s="176"/>
      <c r="L16" s="176"/>
      <c r="M16" s="176"/>
      <c r="N16" s="4" t="s">
        <v>25</v>
      </c>
      <c r="O16" s="113">
        <f>O15</f>
        <v>44927</v>
      </c>
      <c r="P16" s="113">
        <f>P15</f>
        <v>44928</v>
      </c>
      <c r="Q16" s="113">
        <f t="shared" ref="Q16:AR16" si="1">Q15</f>
        <v>44929</v>
      </c>
      <c r="R16" s="113">
        <f t="shared" si="1"/>
        <v>44930</v>
      </c>
      <c r="S16" s="113">
        <f t="shared" si="1"/>
        <v>44931</v>
      </c>
      <c r="T16" s="113">
        <f t="shared" si="1"/>
        <v>44932</v>
      </c>
      <c r="U16" s="113">
        <f t="shared" si="1"/>
        <v>44933</v>
      </c>
      <c r="V16" s="113">
        <f t="shared" si="1"/>
        <v>44934</v>
      </c>
      <c r="W16" s="113">
        <f t="shared" si="1"/>
        <v>44935</v>
      </c>
      <c r="X16" s="113">
        <f t="shared" si="1"/>
        <v>44936</v>
      </c>
      <c r="Y16" s="113">
        <f t="shared" si="1"/>
        <v>44937</v>
      </c>
      <c r="Z16" s="113">
        <f t="shared" si="1"/>
        <v>44938</v>
      </c>
      <c r="AA16" s="113">
        <f t="shared" si="1"/>
        <v>44939</v>
      </c>
      <c r="AB16" s="113">
        <f t="shared" si="1"/>
        <v>44940</v>
      </c>
      <c r="AC16" s="113">
        <f t="shared" si="1"/>
        <v>44941</v>
      </c>
      <c r="AD16" s="113">
        <f t="shared" si="1"/>
        <v>44942</v>
      </c>
      <c r="AE16" s="113">
        <f t="shared" si="1"/>
        <v>44943</v>
      </c>
      <c r="AF16" s="113">
        <f t="shared" si="1"/>
        <v>44944</v>
      </c>
      <c r="AG16" s="113">
        <f t="shared" si="1"/>
        <v>44945</v>
      </c>
      <c r="AH16" s="113">
        <f t="shared" si="1"/>
        <v>44946</v>
      </c>
      <c r="AI16" s="113">
        <f t="shared" si="1"/>
        <v>44947</v>
      </c>
      <c r="AJ16" s="113">
        <f t="shared" si="1"/>
        <v>44948</v>
      </c>
      <c r="AK16" s="113">
        <f t="shared" si="1"/>
        <v>44949</v>
      </c>
      <c r="AL16" s="113">
        <f t="shared" si="1"/>
        <v>44950</v>
      </c>
      <c r="AM16" s="113">
        <f t="shared" si="1"/>
        <v>44951</v>
      </c>
      <c r="AN16" s="113">
        <f t="shared" si="1"/>
        <v>44952</v>
      </c>
      <c r="AO16" s="113">
        <f t="shared" si="1"/>
        <v>44953</v>
      </c>
      <c r="AP16" s="94">
        <f t="shared" si="1"/>
        <v>44954</v>
      </c>
      <c r="AQ16" s="94">
        <f t="shared" si="1"/>
        <v>44955</v>
      </c>
      <c r="AR16" s="94">
        <f t="shared" si="1"/>
        <v>44956</v>
      </c>
      <c r="AS16" s="94">
        <f>AS15</f>
        <v>44957</v>
      </c>
      <c r="AT16" s="173"/>
      <c r="AU16" s="178"/>
    </row>
    <row r="17" spans="1:47" x14ac:dyDescent="0.15">
      <c r="A17" s="128"/>
      <c r="B17" s="129"/>
      <c r="C17" s="100" t="s">
        <v>98</v>
      </c>
      <c r="D17" s="130"/>
      <c r="E17" s="131"/>
      <c r="F17" s="131"/>
      <c r="G17" s="131"/>
      <c r="H17" s="132"/>
      <c r="I17" s="136"/>
      <c r="J17" s="137"/>
      <c r="K17" s="137"/>
      <c r="L17" s="137"/>
      <c r="M17" s="138"/>
      <c r="N17" s="2" t="s">
        <v>27</v>
      </c>
      <c r="O17" s="104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3"/>
      <c r="AT17" s="142" t="str">
        <f>IF((SUM(O17:AS17))=0," ",SUM(O17:AS17))</f>
        <v xml:space="preserve"> </v>
      </c>
      <c r="AU17" s="143"/>
    </row>
    <row r="18" spans="1:47" x14ac:dyDescent="0.15">
      <c r="A18" s="114"/>
      <c r="B18" s="144"/>
      <c r="C18" s="145"/>
      <c r="D18" s="148"/>
      <c r="E18" s="149"/>
      <c r="F18" s="149"/>
      <c r="G18" s="149"/>
      <c r="H18" s="150"/>
      <c r="I18" s="151"/>
      <c r="J18" s="152"/>
      <c r="K18" s="152"/>
      <c r="L18" s="152"/>
      <c r="M18" s="153"/>
      <c r="N18" s="2" t="s">
        <v>29</v>
      </c>
      <c r="O18" s="104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3"/>
      <c r="AT18" s="142" t="str">
        <f t="shared" ref="AT18:AT44" si="2">IF((SUM(O18:AS18))=0," ",SUM(O18:AS18))</f>
        <v xml:space="preserve"> </v>
      </c>
      <c r="AU18" s="143"/>
    </row>
    <row r="19" spans="1:47" x14ac:dyDescent="0.15">
      <c r="A19" s="128"/>
      <c r="B19" s="129"/>
      <c r="C19" s="100" t="s">
        <v>98</v>
      </c>
      <c r="D19" s="130"/>
      <c r="E19" s="131"/>
      <c r="F19" s="131"/>
      <c r="G19" s="131"/>
      <c r="H19" s="132"/>
      <c r="I19" s="136"/>
      <c r="J19" s="137"/>
      <c r="K19" s="137"/>
      <c r="L19" s="137"/>
      <c r="M19" s="138"/>
      <c r="N19" s="2" t="s">
        <v>27</v>
      </c>
      <c r="O19" s="104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3"/>
      <c r="AT19" s="142" t="str">
        <f t="shared" si="2"/>
        <v xml:space="preserve"> </v>
      </c>
      <c r="AU19" s="143"/>
    </row>
    <row r="20" spans="1:47" x14ac:dyDescent="0.15">
      <c r="A20" s="114"/>
      <c r="B20" s="144"/>
      <c r="C20" s="145"/>
      <c r="D20" s="148"/>
      <c r="E20" s="149"/>
      <c r="F20" s="149"/>
      <c r="G20" s="149"/>
      <c r="H20" s="150"/>
      <c r="I20" s="151"/>
      <c r="J20" s="152"/>
      <c r="K20" s="152"/>
      <c r="L20" s="152"/>
      <c r="M20" s="153"/>
      <c r="N20" s="2" t="s">
        <v>29</v>
      </c>
      <c r="O20" s="104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3"/>
      <c r="AT20" s="142" t="str">
        <f t="shared" si="2"/>
        <v xml:space="preserve"> </v>
      </c>
      <c r="AU20" s="143"/>
    </row>
    <row r="21" spans="1:47" x14ac:dyDescent="0.15">
      <c r="A21" s="128"/>
      <c r="B21" s="129"/>
      <c r="C21" s="100" t="s">
        <v>98</v>
      </c>
      <c r="D21" s="130"/>
      <c r="E21" s="131"/>
      <c r="F21" s="131"/>
      <c r="G21" s="131"/>
      <c r="H21" s="132"/>
      <c r="I21" s="136"/>
      <c r="J21" s="137"/>
      <c r="K21" s="137"/>
      <c r="L21" s="137"/>
      <c r="M21" s="138"/>
      <c r="N21" s="2" t="s">
        <v>27</v>
      </c>
      <c r="O21" s="104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3"/>
      <c r="AT21" s="142" t="str">
        <f t="shared" si="2"/>
        <v xml:space="preserve"> </v>
      </c>
      <c r="AU21" s="143"/>
    </row>
    <row r="22" spans="1:47" x14ac:dyDescent="0.15">
      <c r="A22" s="114"/>
      <c r="B22" s="144"/>
      <c r="C22" s="145"/>
      <c r="D22" s="148"/>
      <c r="E22" s="149"/>
      <c r="F22" s="149"/>
      <c r="G22" s="149"/>
      <c r="H22" s="150"/>
      <c r="I22" s="151"/>
      <c r="J22" s="152"/>
      <c r="K22" s="152"/>
      <c r="L22" s="152"/>
      <c r="M22" s="153"/>
      <c r="N22" s="2" t="s">
        <v>29</v>
      </c>
      <c r="O22" s="104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3"/>
      <c r="AT22" s="142" t="str">
        <f t="shared" si="2"/>
        <v xml:space="preserve"> </v>
      </c>
      <c r="AU22" s="143"/>
    </row>
    <row r="23" spans="1:47" x14ac:dyDescent="0.15">
      <c r="A23" s="128"/>
      <c r="B23" s="129"/>
      <c r="C23" s="100" t="s">
        <v>98</v>
      </c>
      <c r="D23" s="130"/>
      <c r="E23" s="131"/>
      <c r="F23" s="131"/>
      <c r="G23" s="131"/>
      <c r="H23" s="132"/>
      <c r="I23" s="136"/>
      <c r="J23" s="137"/>
      <c r="K23" s="137"/>
      <c r="L23" s="137"/>
      <c r="M23" s="138"/>
      <c r="N23" s="2" t="s">
        <v>27</v>
      </c>
      <c r="O23" s="104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3"/>
      <c r="AT23" s="142" t="str">
        <f t="shared" si="2"/>
        <v xml:space="preserve"> </v>
      </c>
      <c r="AU23" s="143"/>
    </row>
    <row r="24" spans="1:47" x14ac:dyDescent="0.15">
      <c r="A24" s="114"/>
      <c r="B24" s="144"/>
      <c r="C24" s="145"/>
      <c r="D24" s="148"/>
      <c r="E24" s="149"/>
      <c r="F24" s="149"/>
      <c r="G24" s="149"/>
      <c r="H24" s="150"/>
      <c r="I24" s="151"/>
      <c r="J24" s="152"/>
      <c r="K24" s="152"/>
      <c r="L24" s="152"/>
      <c r="M24" s="153"/>
      <c r="N24" s="2" t="s">
        <v>29</v>
      </c>
      <c r="O24" s="104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3"/>
      <c r="AT24" s="142" t="str">
        <f t="shared" si="2"/>
        <v xml:space="preserve"> </v>
      </c>
      <c r="AU24" s="143"/>
    </row>
    <row r="25" spans="1:47" x14ac:dyDescent="0.15">
      <c r="A25" s="128"/>
      <c r="B25" s="129"/>
      <c r="C25" s="100" t="s">
        <v>98</v>
      </c>
      <c r="D25" s="130"/>
      <c r="E25" s="131"/>
      <c r="F25" s="131"/>
      <c r="G25" s="131"/>
      <c r="H25" s="132"/>
      <c r="I25" s="136"/>
      <c r="J25" s="137"/>
      <c r="K25" s="137"/>
      <c r="L25" s="137"/>
      <c r="M25" s="138"/>
      <c r="N25" s="2" t="s">
        <v>27</v>
      </c>
      <c r="O25" s="104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3"/>
      <c r="AT25" s="142" t="str">
        <f t="shared" si="2"/>
        <v xml:space="preserve"> </v>
      </c>
      <c r="AU25" s="143"/>
    </row>
    <row r="26" spans="1:47" x14ac:dyDescent="0.15">
      <c r="A26" s="114"/>
      <c r="B26" s="144"/>
      <c r="C26" s="145"/>
      <c r="D26" s="148"/>
      <c r="E26" s="149"/>
      <c r="F26" s="149"/>
      <c r="G26" s="149"/>
      <c r="H26" s="150"/>
      <c r="I26" s="151"/>
      <c r="J26" s="152"/>
      <c r="K26" s="152"/>
      <c r="L26" s="152"/>
      <c r="M26" s="153"/>
      <c r="N26" s="2" t="s">
        <v>29</v>
      </c>
      <c r="O26" s="104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3"/>
      <c r="AT26" s="142" t="str">
        <f t="shared" si="2"/>
        <v xml:space="preserve"> </v>
      </c>
      <c r="AU26" s="143"/>
    </row>
    <row r="27" spans="1:47" x14ac:dyDescent="0.15">
      <c r="A27" s="128"/>
      <c r="B27" s="129"/>
      <c r="C27" s="100" t="s">
        <v>98</v>
      </c>
      <c r="D27" s="130"/>
      <c r="E27" s="131"/>
      <c r="F27" s="131"/>
      <c r="G27" s="131"/>
      <c r="H27" s="132"/>
      <c r="I27" s="136"/>
      <c r="J27" s="137"/>
      <c r="K27" s="137"/>
      <c r="L27" s="137"/>
      <c r="M27" s="138"/>
      <c r="N27" s="2" t="s">
        <v>27</v>
      </c>
      <c r="O27" s="104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3"/>
      <c r="AT27" s="142" t="str">
        <f t="shared" si="2"/>
        <v xml:space="preserve"> </v>
      </c>
      <c r="AU27" s="143"/>
    </row>
    <row r="28" spans="1:47" x14ac:dyDescent="0.15">
      <c r="A28" s="114"/>
      <c r="B28" s="144"/>
      <c r="C28" s="145"/>
      <c r="D28" s="148"/>
      <c r="E28" s="149"/>
      <c r="F28" s="149"/>
      <c r="G28" s="149"/>
      <c r="H28" s="150"/>
      <c r="I28" s="151"/>
      <c r="J28" s="152"/>
      <c r="K28" s="152"/>
      <c r="L28" s="152"/>
      <c r="M28" s="153"/>
      <c r="N28" s="2" t="s">
        <v>29</v>
      </c>
      <c r="O28" s="104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3"/>
      <c r="AT28" s="142" t="str">
        <f t="shared" si="2"/>
        <v xml:space="preserve"> </v>
      </c>
      <c r="AU28" s="143"/>
    </row>
    <row r="29" spans="1:47" x14ac:dyDescent="0.15">
      <c r="A29" s="128"/>
      <c r="B29" s="129"/>
      <c r="C29" s="100" t="s">
        <v>98</v>
      </c>
      <c r="D29" s="130"/>
      <c r="E29" s="131"/>
      <c r="F29" s="131"/>
      <c r="G29" s="131"/>
      <c r="H29" s="132"/>
      <c r="I29" s="136"/>
      <c r="J29" s="137"/>
      <c r="K29" s="137"/>
      <c r="L29" s="137"/>
      <c r="M29" s="138"/>
      <c r="N29" s="2" t="s">
        <v>27</v>
      </c>
      <c r="O29" s="104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3"/>
      <c r="AT29" s="142" t="str">
        <f t="shared" si="2"/>
        <v xml:space="preserve"> </v>
      </c>
      <c r="AU29" s="143"/>
    </row>
    <row r="30" spans="1:47" x14ac:dyDescent="0.15">
      <c r="A30" s="114"/>
      <c r="B30" s="144"/>
      <c r="C30" s="145"/>
      <c r="D30" s="148"/>
      <c r="E30" s="149"/>
      <c r="F30" s="149"/>
      <c r="G30" s="149"/>
      <c r="H30" s="150"/>
      <c r="I30" s="151"/>
      <c r="J30" s="152"/>
      <c r="K30" s="152"/>
      <c r="L30" s="152"/>
      <c r="M30" s="153"/>
      <c r="N30" s="2" t="s">
        <v>29</v>
      </c>
      <c r="O30" s="104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3"/>
      <c r="AT30" s="142" t="str">
        <f t="shared" si="2"/>
        <v xml:space="preserve"> </v>
      </c>
      <c r="AU30" s="143"/>
    </row>
    <row r="31" spans="1:47" x14ac:dyDescent="0.15">
      <c r="A31" s="128"/>
      <c r="B31" s="129"/>
      <c r="C31" s="100" t="s">
        <v>98</v>
      </c>
      <c r="D31" s="130"/>
      <c r="E31" s="131"/>
      <c r="F31" s="131"/>
      <c r="G31" s="131"/>
      <c r="H31" s="132"/>
      <c r="I31" s="136"/>
      <c r="J31" s="137"/>
      <c r="K31" s="137"/>
      <c r="L31" s="137"/>
      <c r="M31" s="138"/>
      <c r="N31" s="2" t="s">
        <v>27</v>
      </c>
      <c r="O31" s="104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3"/>
      <c r="AT31" s="142" t="str">
        <f t="shared" si="2"/>
        <v xml:space="preserve"> </v>
      </c>
      <c r="AU31" s="143"/>
    </row>
    <row r="32" spans="1:47" x14ac:dyDescent="0.15">
      <c r="A32" s="114"/>
      <c r="B32" s="144"/>
      <c r="C32" s="145"/>
      <c r="D32" s="148"/>
      <c r="E32" s="149"/>
      <c r="F32" s="149"/>
      <c r="G32" s="149"/>
      <c r="H32" s="150"/>
      <c r="I32" s="151"/>
      <c r="J32" s="152"/>
      <c r="K32" s="152"/>
      <c r="L32" s="152"/>
      <c r="M32" s="153"/>
      <c r="N32" s="2" t="s">
        <v>29</v>
      </c>
      <c r="O32" s="104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3"/>
      <c r="AT32" s="142" t="str">
        <f t="shared" si="2"/>
        <v xml:space="preserve"> </v>
      </c>
      <c r="AU32" s="143"/>
    </row>
    <row r="33" spans="1:47" x14ac:dyDescent="0.15">
      <c r="A33" s="128"/>
      <c r="B33" s="129"/>
      <c r="C33" s="100" t="s">
        <v>98</v>
      </c>
      <c r="D33" s="130"/>
      <c r="E33" s="131"/>
      <c r="F33" s="131"/>
      <c r="G33" s="131"/>
      <c r="H33" s="132"/>
      <c r="I33" s="136"/>
      <c r="J33" s="137"/>
      <c r="K33" s="137"/>
      <c r="L33" s="137"/>
      <c r="M33" s="138"/>
      <c r="N33" s="2" t="s">
        <v>27</v>
      </c>
      <c r="O33" s="104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3"/>
      <c r="AT33" s="142" t="str">
        <f t="shared" si="2"/>
        <v xml:space="preserve"> </v>
      </c>
      <c r="AU33" s="143"/>
    </row>
    <row r="34" spans="1:47" x14ac:dyDescent="0.15">
      <c r="A34" s="114"/>
      <c r="B34" s="144"/>
      <c r="C34" s="145"/>
      <c r="D34" s="148"/>
      <c r="E34" s="149"/>
      <c r="F34" s="149"/>
      <c r="G34" s="149"/>
      <c r="H34" s="150"/>
      <c r="I34" s="151"/>
      <c r="J34" s="152"/>
      <c r="K34" s="152"/>
      <c r="L34" s="152"/>
      <c r="M34" s="153"/>
      <c r="N34" s="2" t="s">
        <v>29</v>
      </c>
      <c r="O34" s="104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3"/>
      <c r="AT34" s="142" t="str">
        <f t="shared" si="2"/>
        <v xml:space="preserve"> </v>
      </c>
      <c r="AU34" s="143"/>
    </row>
    <row r="35" spans="1:47" x14ac:dyDescent="0.15">
      <c r="A35" s="128"/>
      <c r="B35" s="129"/>
      <c r="C35" s="100" t="s">
        <v>98</v>
      </c>
      <c r="D35" s="130"/>
      <c r="E35" s="131"/>
      <c r="F35" s="131"/>
      <c r="G35" s="131"/>
      <c r="H35" s="132"/>
      <c r="I35" s="136"/>
      <c r="J35" s="137"/>
      <c r="K35" s="137"/>
      <c r="L35" s="137"/>
      <c r="M35" s="138"/>
      <c r="N35" s="2" t="s">
        <v>27</v>
      </c>
      <c r="O35" s="104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3"/>
      <c r="AT35" s="142" t="str">
        <f t="shared" si="2"/>
        <v xml:space="preserve"> </v>
      </c>
      <c r="AU35" s="143"/>
    </row>
    <row r="36" spans="1:47" x14ac:dyDescent="0.15">
      <c r="A36" s="114"/>
      <c r="B36" s="144"/>
      <c r="C36" s="145"/>
      <c r="D36" s="148"/>
      <c r="E36" s="149"/>
      <c r="F36" s="149"/>
      <c r="G36" s="149"/>
      <c r="H36" s="150"/>
      <c r="I36" s="151"/>
      <c r="J36" s="152"/>
      <c r="K36" s="152"/>
      <c r="L36" s="152"/>
      <c r="M36" s="153"/>
      <c r="N36" s="2" t="s">
        <v>29</v>
      </c>
      <c r="O36" s="104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3"/>
      <c r="AT36" s="142" t="str">
        <f t="shared" si="2"/>
        <v xml:space="preserve"> </v>
      </c>
      <c r="AU36" s="143"/>
    </row>
    <row r="37" spans="1:47" x14ac:dyDescent="0.15">
      <c r="A37" s="128"/>
      <c r="B37" s="129"/>
      <c r="C37" s="100" t="s">
        <v>98</v>
      </c>
      <c r="D37" s="130"/>
      <c r="E37" s="131"/>
      <c r="F37" s="131"/>
      <c r="G37" s="131"/>
      <c r="H37" s="132"/>
      <c r="I37" s="136"/>
      <c r="J37" s="137"/>
      <c r="K37" s="137"/>
      <c r="L37" s="137"/>
      <c r="M37" s="138"/>
      <c r="N37" s="2" t="s">
        <v>27</v>
      </c>
      <c r="O37" s="104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3"/>
      <c r="AT37" s="142" t="str">
        <f t="shared" si="2"/>
        <v xml:space="preserve"> </v>
      </c>
      <c r="AU37" s="143"/>
    </row>
    <row r="38" spans="1:47" x14ac:dyDescent="0.15">
      <c r="A38" s="114"/>
      <c r="B38" s="144"/>
      <c r="C38" s="145"/>
      <c r="D38" s="148"/>
      <c r="E38" s="149"/>
      <c r="F38" s="149"/>
      <c r="G38" s="149"/>
      <c r="H38" s="150"/>
      <c r="I38" s="151"/>
      <c r="J38" s="152"/>
      <c r="K38" s="152"/>
      <c r="L38" s="152"/>
      <c r="M38" s="153"/>
      <c r="N38" s="2" t="s">
        <v>29</v>
      </c>
      <c r="O38" s="104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3"/>
      <c r="AT38" s="142" t="str">
        <f t="shared" si="2"/>
        <v xml:space="preserve"> </v>
      </c>
      <c r="AU38" s="143"/>
    </row>
    <row r="39" spans="1:47" x14ac:dyDescent="0.15">
      <c r="A39" s="128"/>
      <c r="B39" s="129"/>
      <c r="C39" s="100" t="s">
        <v>98</v>
      </c>
      <c r="D39" s="130"/>
      <c r="E39" s="131"/>
      <c r="F39" s="131"/>
      <c r="G39" s="131"/>
      <c r="H39" s="132"/>
      <c r="I39" s="136"/>
      <c r="J39" s="137"/>
      <c r="K39" s="137"/>
      <c r="L39" s="137"/>
      <c r="M39" s="138"/>
      <c r="N39" s="2" t="s">
        <v>27</v>
      </c>
      <c r="O39" s="104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3"/>
      <c r="AT39" s="142" t="str">
        <f t="shared" si="2"/>
        <v xml:space="preserve"> </v>
      </c>
      <c r="AU39" s="143"/>
    </row>
    <row r="40" spans="1:47" x14ac:dyDescent="0.15">
      <c r="A40" s="114"/>
      <c r="B40" s="144"/>
      <c r="C40" s="145"/>
      <c r="D40" s="148"/>
      <c r="E40" s="149"/>
      <c r="F40" s="149"/>
      <c r="G40" s="149"/>
      <c r="H40" s="150"/>
      <c r="I40" s="151"/>
      <c r="J40" s="152"/>
      <c r="K40" s="152"/>
      <c r="L40" s="152"/>
      <c r="M40" s="153"/>
      <c r="N40" s="2" t="s">
        <v>29</v>
      </c>
      <c r="O40" s="104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3"/>
      <c r="AT40" s="142" t="str">
        <f t="shared" si="2"/>
        <v xml:space="preserve"> </v>
      </c>
      <c r="AU40" s="143"/>
    </row>
    <row r="41" spans="1:47" x14ac:dyDescent="0.15">
      <c r="A41" s="128"/>
      <c r="B41" s="129"/>
      <c r="C41" s="100" t="s">
        <v>98</v>
      </c>
      <c r="D41" s="130"/>
      <c r="E41" s="131"/>
      <c r="F41" s="131"/>
      <c r="G41" s="131"/>
      <c r="H41" s="132"/>
      <c r="I41" s="136"/>
      <c r="J41" s="137"/>
      <c r="K41" s="137"/>
      <c r="L41" s="137"/>
      <c r="M41" s="138"/>
      <c r="N41" s="2" t="s">
        <v>27</v>
      </c>
      <c r="O41" s="104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3"/>
      <c r="AT41" s="142" t="str">
        <f t="shared" si="2"/>
        <v xml:space="preserve"> </v>
      </c>
      <c r="AU41" s="143"/>
    </row>
    <row r="42" spans="1:47" x14ac:dyDescent="0.15">
      <c r="A42" s="114"/>
      <c r="B42" s="144"/>
      <c r="C42" s="145"/>
      <c r="D42" s="148"/>
      <c r="E42" s="149"/>
      <c r="F42" s="149"/>
      <c r="G42" s="149"/>
      <c r="H42" s="150"/>
      <c r="I42" s="151"/>
      <c r="J42" s="152"/>
      <c r="K42" s="152"/>
      <c r="L42" s="152"/>
      <c r="M42" s="153"/>
      <c r="N42" s="2" t="s">
        <v>29</v>
      </c>
      <c r="O42" s="104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3"/>
      <c r="AT42" s="142" t="str">
        <f t="shared" si="2"/>
        <v xml:space="preserve"> </v>
      </c>
      <c r="AU42" s="143"/>
    </row>
    <row r="43" spans="1:47" x14ac:dyDescent="0.15">
      <c r="A43" s="128"/>
      <c r="B43" s="129"/>
      <c r="C43" s="100" t="s">
        <v>98</v>
      </c>
      <c r="D43" s="130"/>
      <c r="E43" s="131"/>
      <c r="F43" s="131"/>
      <c r="G43" s="131"/>
      <c r="H43" s="132"/>
      <c r="I43" s="136"/>
      <c r="J43" s="137"/>
      <c r="K43" s="137"/>
      <c r="L43" s="137"/>
      <c r="M43" s="138"/>
      <c r="N43" s="2" t="s">
        <v>27</v>
      </c>
      <c r="O43" s="104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3"/>
      <c r="AT43" s="142" t="str">
        <f t="shared" si="2"/>
        <v xml:space="preserve"> </v>
      </c>
      <c r="AU43" s="143"/>
    </row>
    <row r="44" spans="1:47" ht="12.75" thickBot="1" x14ac:dyDescent="0.2">
      <c r="A44" s="114"/>
      <c r="B44" s="144"/>
      <c r="C44" s="145"/>
      <c r="D44" s="133"/>
      <c r="E44" s="134"/>
      <c r="F44" s="134"/>
      <c r="G44" s="134"/>
      <c r="H44" s="135"/>
      <c r="I44" s="139"/>
      <c r="J44" s="140"/>
      <c r="K44" s="140"/>
      <c r="L44" s="140"/>
      <c r="M44" s="141"/>
      <c r="N44" s="5" t="s">
        <v>29</v>
      </c>
      <c r="O44" s="97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9"/>
      <c r="AT44" s="146" t="str">
        <f t="shared" si="2"/>
        <v xml:space="preserve"> </v>
      </c>
      <c r="AU44" s="147"/>
    </row>
  </sheetData>
  <mergeCells count="168">
    <mergeCell ref="AK11:AL11"/>
    <mergeCell ref="AK12:AL12"/>
    <mergeCell ref="AN8:AP9"/>
    <mergeCell ref="L3:N4"/>
    <mergeCell ref="AT7:AU7"/>
    <mergeCell ref="G10:I10"/>
    <mergeCell ref="AM3:AU4"/>
    <mergeCell ref="L6:L7"/>
    <mergeCell ref="M6:M7"/>
    <mergeCell ref="N6:P7"/>
    <mergeCell ref="D6:G7"/>
    <mergeCell ref="H6:H7"/>
    <mergeCell ref="I6:I7"/>
    <mergeCell ref="J6:J7"/>
    <mergeCell ref="K6:K7"/>
    <mergeCell ref="Q6:U7"/>
    <mergeCell ref="AD11:AE11"/>
    <mergeCell ref="Z11:AC11"/>
    <mergeCell ref="AR6:AR7"/>
    <mergeCell ref="AS6:AS7"/>
    <mergeCell ref="AT6:AU6"/>
    <mergeCell ref="I8:I9"/>
    <mergeCell ref="J8:J9"/>
    <mergeCell ref="K8:K9"/>
    <mergeCell ref="A1:C1"/>
    <mergeCell ref="A3:E4"/>
    <mergeCell ref="O3:O4"/>
    <mergeCell ref="P3:P4"/>
    <mergeCell ref="Q3:Q4"/>
    <mergeCell ref="R3:R4"/>
    <mergeCell ref="S3:AH4"/>
    <mergeCell ref="A6:C7"/>
    <mergeCell ref="AQ6:AQ7"/>
    <mergeCell ref="Z7:AD7"/>
    <mergeCell ref="AF7:AJ7"/>
    <mergeCell ref="V6:Y7"/>
    <mergeCell ref="Z6:AJ6"/>
    <mergeCell ref="AK6:AM7"/>
    <mergeCell ref="AN6:AN7"/>
    <mergeCell ref="AO6:AO7"/>
    <mergeCell ref="AP6:AP7"/>
    <mergeCell ref="L8:L9"/>
    <mergeCell ref="M8:M9"/>
    <mergeCell ref="N8:P9"/>
    <mergeCell ref="A8:C9"/>
    <mergeCell ref="D8:D9"/>
    <mergeCell ref="E8:E9"/>
    <mergeCell ref="F8:F9"/>
    <mergeCell ref="G8:G9"/>
    <mergeCell ref="H8:H9"/>
    <mergeCell ref="AQ8:AQ9"/>
    <mergeCell ref="AR8:AR9"/>
    <mergeCell ref="AS8:AS9"/>
    <mergeCell ref="AT8:AT9"/>
    <mergeCell ref="AU8:AU9"/>
    <mergeCell ref="Q9:X9"/>
    <mergeCell ref="Q8:Y8"/>
    <mergeCell ref="Z8:AC9"/>
    <mergeCell ref="AD8:AJ9"/>
    <mergeCell ref="AK8:AM9"/>
    <mergeCell ref="A10:C12"/>
    <mergeCell ref="J10:J12"/>
    <mergeCell ref="K10:K12"/>
    <mergeCell ref="L10:N10"/>
    <mergeCell ref="O10:U10"/>
    <mergeCell ref="L11:N12"/>
    <mergeCell ref="O11:U11"/>
    <mergeCell ref="E11:E12"/>
    <mergeCell ref="F11:F12"/>
    <mergeCell ref="G11:G12"/>
    <mergeCell ref="O12:P12"/>
    <mergeCell ref="D10:F10"/>
    <mergeCell ref="A19:B19"/>
    <mergeCell ref="D19:H20"/>
    <mergeCell ref="I19:M20"/>
    <mergeCell ref="AT19:AU19"/>
    <mergeCell ref="B20:C20"/>
    <mergeCell ref="AT20:AU20"/>
    <mergeCell ref="AT10:AU11"/>
    <mergeCell ref="D11:D12"/>
    <mergeCell ref="A17:B17"/>
    <mergeCell ref="D17:H18"/>
    <mergeCell ref="I17:M18"/>
    <mergeCell ref="AT17:AU17"/>
    <mergeCell ref="B18:C18"/>
    <mergeCell ref="AT18:AU18"/>
    <mergeCell ref="H11:H12"/>
    <mergeCell ref="I11:I12"/>
    <mergeCell ref="A14:C16"/>
    <mergeCell ref="D14:H16"/>
    <mergeCell ref="I14:M16"/>
    <mergeCell ref="O14:AU14"/>
    <mergeCell ref="AT15:AU16"/>
    <mergeCell ref="V10:Y12"/>
    <mergeCell ref="AH10:AJ12"/>
    <mergeCell ref="AQ10:AS12"/>
    <mergeCell ref="A23:B23"/>
    <mergeCell ref="D23:H24"/>
    <mergeCell ref="I23:M24"/>
    <mergeCell ref="AT23:AU23"/>
    <mergeCell ref="B24:C24"/>
    <mergeCell ref="AT24:AU24"/>
    <mergeCell ref="A21:B21"/>
    <mergeCell ref="D21:H22"/>
    <mergeCell ref="I21:M22"/>
    <mergeCell ref="AT21:AU21"/>
    <mergeCell ref="B22:C22"/>
    <mergeCell ref="AT22:AU22"/>
    <mergeCell ref="A27:B27"/>
    <mergeCell ref="D27:H28"/>
    <mergeCell ref="I27:M28"/>
    <mergeCell ref="AT27:AU27"/>
    <mergeCell ref="B28:C28"/>
    <mergeCell ref="AT28:AU28"/>
    <mergeCell ref="A25:B25"/>
    <mergeCell ref="D25:H26"/>
    <mergeCell ref="I25:M26"/>
    <mergeCell ref="AT25:AU25"/>
    <mergeCell ref="B26:C26"/>
    <mergeCell ref="AT26:AU26"/>
    <mergeCell ref="A31:B31"/>
    <mergeCell ref="D31:H32"/>
    <mergeCell ref="I31:M32"/>
    <mergeCell ref="AT31:AU31"/>
    <mergeCell ref="B32:C32"/>
    <mergeCell ref="AT32:AU32"/>
    <mergeCell ref="A29:B29"/>
    <mergeCell ref="D29:H30"/>
    <mergeCell ref="I29:M30"/>
    <mergeCell ref="AT29:AU29"/>
    <mergeCell ref="B30:C30"/>
    <mergeCell ref="AT30:AU30"/>
    <mergeCell ref="A35:B35"/>
    <mergeCell ref="D35:H36"/>
    <mergeCell ref="I35:M36"/>
    <mergeCell ref="AT35:AU35"/>
    <mergeCell ref="B36:C36"/>
    <mergeCell ref="AT36:AU36"/>
    <mergeCell ref="A33:B33"/>
    <mergeCell ref="D33:H34"/>
    <mergeCell ref="I33:M34"/>
    <mergeCell ref="AT33:AU33"/>
    <mergeCell ref="B34:C34"/>
    <mergeCell ref="AT34:AU34"/>
    <mergeCell ref="A39:B39"/>
    <mergeCell ref="D39:H40"/>
    <mergeCell ref="I39:M40"/>
    <mergeCell ref="AT39:AU39"/>
    <mergeCell ref="B40:C40"/>
    <mergeCell ref="AT40:AU40"/>
    <mergeCell ref="A37:B37"/>
    <mergeCell ref="D37:H38"/>
    <mergeCell ref="I37:M38"/>
    <mergeCell ref="AT37:AU37"/>
    <mergeCell ref="B38:C38"/>
    <mergeCell ref="AT38:AU38"/>
    <mergeCell ref="A43:B43"/>
    <mergeCell ref="D43:H44"/>
    <mergeCell ref="I43:M44"/>
    <mergeCell ref="AT43:AU43"/>
    <mergeCell ref="B44:C44"/>
    <mergeCell ref="AT44:AU44"/>
    <mergeCell ref="A41:B41"/>
    <mergeCell ref="D41:H42"/>
    <mergeCell ref="I41:M42"/>
    <mergeCell ref="AT41:AU41"/>
    <mergeCell ref="B42:C42"/>
    <mergeCell ref="AT42:AU42"/>
  </mergeCells>
  <phoneticPr fontId="2"/>
  <dataValidations count="8">
    <dataValidation allowBlank="1" showInputMessage="1" sqref="D17:H44" xr:uid="{00000000-0002-0000-0000-000000000000}"/>
    <dataValidation type="list" allowBlank="1" sqref="P3:P4" xr:uid="{00000000-0002-0000-0000-000001000000}">
      <formula1>"1,2,3,4,5,6,7,8,9,10,11,12"</formula1>
    </dataValidation>
    <dataValidation type="list" allowBlank="1" showInputMessage="1" sqref="B18:C18 B42:C42 B20:C20 B22:C22 B24:C24 B26:C26 B28:C28 B30:C30 B32:C32 B34:C34 B36:C36 B38:C38 B40:C40 B44:C44" xr:uid="{00000000-0002-0000-0000-000002000000}">
      <formula1>"7:00,7:30,8:00,8:30,9:00,9:30,10:00,10:30,11:00,11:30,12:00,12:30,13:00,13:30,14:00,14:30,15:00,15:30,16:00,16:30,17:00,17:30,18:00,18:30,19:00,19:30,20:00,20:30,21:00,21:30,22:00,22:30,23:00,23:30,00:00,0:30,1:00,1:30,5:00,5:30,6:00,6:30"</formula1>
    </dataValidation>
    <dataValidation type="list" errorStyle="information" allowBlank="1" sqref="A17:B17 A41:B41 A19:B19 A21:B21 A23:B23 A25:B25 A27:B27 A29:B29 A31:B31 A33:B33 A35:B35 A37:B37 A39:B39 A43:B43" xr:uid="{00000000-0002-0000-0000-000003000000}">
      <formula1>"7:00,7:30,8:00,8:30,9:00,9:30,10:00,10:30,11:00,11:30,12:00,12:30,13:00,13:30,14:00,14:30,15:00,15:30,16:00,16:30,17:00,17:30,18:00,18:30,19:00,19:30,20:00,20:30,21:00,21:30,22:00,22:30,23:00,23:30,00:00,0:30,1:00,1:30,5:00,5:30,6:00,6:30"</formula1>
    </dataValidation>
    <dataValidation type="list" allowBlank="1" showInputMessage="1" showErrorMessage="1" sqref="A3:E4" xr:uid="{00000000-0002-0000-0000-000004000000}">
      <formula1>"認定済,申請中"</formula1>
    </dataValidation>
    <dataValidation type="list" allowBlank="1" showInputMessage="1" showErrorMessage="1" sqref="O10:U11" xr:uid="{00000000-0002-0000-0000-000005000000}">
      <formula1>"要支援1,要支援2,要介護1,要介護2,要介護3,要介護4,要介護5"</formula1>
    </dataValidation>
    <dataValidation type="list" allowBlank="1" showInputMessage="1" showErrorMessage="1" sqref="K10:K12" xr:uid="{00000000-0002-0000-0000-000006000000}">
      <formula1>"男,女"</formula1>
    </dataValidation>
    <dataValidation type="list" allowBlank="1" showInputMessage="1" showErrorMessage="1" sqref="G10:I10" xr:uid="{00000000-0002-0000-0000-000007000000}">
      <formula1>"明治,大正,昭和,平成"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2"/>
  <sheetViews>
    <sheetView tabSelected="1" view="pageBreakPreview" zoomScaleNormal="100" zoomScaleSheetLayoutView="100" workbookViewId="0">
      <selection activeCell="O16" sqref="O16"/>
    </sheetView>
  </sheetViews>
  <sheetFormatPr defaultColWidth="3" defaultRowHeight="12" x14ac:dyDescent="0.15"/>
  <cols>
    <col min="1" max="13" width="3" style="1" customWidth="1"/>
    <col min="14" max="14" width="4.5" style="1" customWidth="1"/>
    <col min="15" max="46" width="3" style="1" customWidth="1"/>
    <col min="47" max="47" width="2.5" style="1" customWidth="1"/>
    <col min="48" max="51" width="3" style="1" customWidth="1"/>
    <col min="52" max="52" width="3" style="1" hidden="1" customWidth="1"/>
    <col min="53" max="16384" width="3" style="1"/>
  </cols>
  <sheetData>
    <row r="1" spans="1:52" s="105" customFormat="1" ht="18" customHeight="1" x14ac:dyDescent="0.15">
      <c r="A1" s="248" t="s">
        <v>128</v>
      </c>
      <c r="B1" s="249"/>
      <c r="C1" s="250"/>
      <c r="E1" s="106" t="s">
        <v>135</v>
      </c>
    </row>
    <row r="2" spans="1:52" ht="7.5" customHeight="1" x14ac:dyDescent="0.15"/>
    <row r="3" spans="1:52" ht="9.75" customHeight="1" x14ac:dyDescent="0.15">
      <c r="A3" s="401" t="str">
        <f>IF(第6表_サービス利用票!A3="","",第6表_サービス利用票!A3)</f>
        <v>認定済</v>
      </c>
      <c r="B3" s="402"/>
      <c r="C3" s="402"/>
      <c r="D3" s="402"/>
      <c r="E3" s="403"/>
      <c r="N3" s="407">
        <f>IF(第6表_サービス利用票!L3="","",第6表_サービス利用票!L3)</f>
        <v>2023</v>
      </c>
      <c r="O3" s="407"/>
      <c r="P3" s="407"/>
      <c r="Q3" s="407" t="s">
        <v>76</v>
      </c>
      <c r="R3" s="408">
        <f>IF(第6表_サービス利用票!P3="","",第6表_サービス利用票!P3)</f>
        <v>1</v>
      </c>
      <c r="S3" s="407" t="s">
        <v>75</v>
      </c>
      <c r="T3" s="407" t="s">
        <v>78</v>
      </c>
      <c r="U3" s="409" t="s">
        <v>6</v>
      </c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L3" s="340" t="s">
        <v>99</v>
      </c>
      <c r="AM3" s="189"/>
      <c r="AN3" s="189"/>
      <c r="AO3" s="189"/>
      <c r="AP3" s="189"/>
      <c r="AQ3" s="189"/>
      <c r="AR3" s="189"/>
      <c r="AS3" s="189"/>
      <c r="AT3" s="189"/>
      <c r="AU3" s="190"/>
    </row>
    <row r="4" spans="1:52" ht="9.75" customHeight="1" x14ac:dyDescent="0.15">
      <c r="A4" s="404"/>
      <c r="B4" s="405"/>
      <c r="C4" s="405"/>
      <c r="D4" s="405"/>
      <c r="E4" s="406"/>
      <c r="N4" s="407"/>
      <c r="O4" s="407"/>
      <c r="P4" s="407"/>
      <c r="Q4" s="407"/>
      <c r="R4" s="408"/>
      <c r="S4" s="407"/>
      <c r="T4" s="407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L4" s="375"/>
      <c r="AM4" s="368"/>
      <c r="AN4" s="368"/>
      <c r="AO4" s="368"/>
      <c r="AP4" s="368"/>
      <c r="AQ4" s="368"/>
      <c r="AR4" s="368"/>
      <c r="AS4" s="368"/>
      <c r="AT4" s="368"/>
      <c r="AU4" s="376"/>
    </row>
    <row r="5" spans="1:52" ht="6" customHeight="1" thickBot="1" x14ac:dyDescent="0.2"/>
    <row r="6" spans="1:52" ht="17.25" customHeight="1" x14ac:dyDescent="0.15">
      <c r="A6" s="381" t="s">
        <v>91</v>
      </c>
      <c r="B6" s="382"/>
      <c r="C6" s="382"/>
      <c r="D6" s="385"/>
      <c r="E6" s="385"/>
      <c r="F6" s="385"/>
      <c r="G6" s="385"/>
      <c r="H6" s="387" t="str">
        <f>IF(第6表_サービス利用票!H6="","",第6表_サービス利用票!H6)</f>
        <v/>
      </c>
      <c r="I6" s="389" t="str">
        <f>IF(第6表_サービス利用票!I6="","",第6表_サービス利用票!I6)</f>
        <v/>
      </c>
      <c r="J6" s="389" t="str">
        <f>IF(第6表_サービス利用票!J6="","",第6表_サービス利用票!J6)</f>
        <v/>
      </c>
      <c r="K6" s="389" t="str">
        <f>IF(第6表_サービス利用票!K6="","",第6表_サービス利用票!K6)</f>
        <v/>
      </c>
      <c r="L6" s="389" t="str">
        <f>IF(第6表_サービス利用票!L6="","",第6表_サービス利用票!L6)</f>
        <v/>
      </c>
      <c r="M6" s="390" t="str">
        <f>IF(第6表_サービス利用票!M6="","",第6表_サービス利用票!M6)</f>
        <v/>
      </c>
      <c r="N6" s="391" t="s">
        <v>92</v>
      </c>
      <c r="O6" s="391"/>
      <c r="P6" s="391"/>
      <c r="Q6" s="391" t="str">
        <f>IF(第6表_サービス利用票!Q6="","",第6表_サービス利用票!Q6)</f>
        <v/>
      </c>
      <c r="R6" s="391"/>
      <c r="S6" s="391"/>
      <c r="T6" s="391"/>
      <c r="U6" s="391"/>
      <c r="V6" s="393" t="s">
        <v>83</v>
      </c>
      <c r="W6" s="393"/>
      <c r="X6" s="393"/>
      <c r="Y6" s="393"/>
      <c r="Z6" s="395" t="str">
        <f>IF(第6表_サービス利用票!Z6="","",第6表_サービス利用票!Z6)</f>
        <v/>
      </c>
      <c r="AA6" s="396"/>
      <c r="AB6" s="396"/>
      <c r="AC6" s="396"/>
      <c r="AD6" s="396"/>
      <c r="AE6" s="396"/>
      <c r="AF6" s="396"/>
      <c r="AG6" s="396"/>
      <c r="AH6" s="396"/>
      <c r="AI6" s="396"/>
      <c r="AJ6" s="397"/>
      <c r="AK6" s="410" t="s">
        <v>3</v>
      </c>
      <c r="AL6" s="164"/>
      <c r="AM6" s="165"/>
      <c r="AN6" s="412" t="str">
        <f>IF(第6表_サービス利用票!AN6="","",第6表_サービス利用票!AN6)</f>
        <v/>
      </c>
      <c r="AO6" s="411"/>
      <c r="AP6" s="411"/>
      <c r="AQ6" s="411" t="s">
        <v>76</v>
      </c>
      <c r="AR6" s="411" t="str">
        <f>IF(第6表_サービス利用票!AP6="","",第6表_サービス利用票!AP6)</f>
        <v/>
      </c>
      <c r="AS6" s="411" t="s">
        <v>75</v>
      </c>
      <c r="AT6" s="411" t="str">
        <f>IF(第6表_サービス利用票!AR6="","",第6表_サービス利用票!AR6)</f>
        <v/>
      </c>
      <c r="AU6" s="413" t="s">
        <v>2</v>
      </c>
    </row>
    <row r="7" spans="1:52" ht="17.25" customHeight="1" x14ac:dyDescent="0.15">
      <c r="A7" s="383"/>
      <c r="B7" s="384"/>
      <c r="C7" s="384"/>
      <c r="D7" s="386"/>
      <c r="E7" s="386"/>
      <c r="F7" s="386"/>
      <c r="G7" s="386"/>
      <c r="H7" s="388"/>
      <c r="I7" s="370"/>
      <c r="J7" s="370"/>
      <c r="K7" s="370"/>
      <c r="L7" s="370"/>
      <c r="M7" s="371"/>
      <c r="N7" s="392"/>
      <c r="O7" s="392"/>
      <c r="P7" s="392"/>
      <c r="Q7" s="392"/>
      <c r="R7" s="392"/>
      <c r="S7" s="392"/>
      <c r="T7" s="392"/>
      <c r="U7" s="392"/>
      <c r="V7" s="394"/>
      <c r="W7" s="394"/>
      <c r="X7" s="394"/>
      <c r="Y7" s="394"/>
      <c r="Z7" s="398" t="str">
        <f>IF(第6表_サービス利用票!Z7="","",第6表_サービス利用票!Z7)</f>
        <v/>
      </c>
      <c r="AA7" s="399"/>
      <c r="AB7" s="399"/>
      <c r="AC7" s="399"/>
      <c r="AD7" s="399"/>
      <c r="AE7" s="1" t="s">
        <v>95</v>
      </c>
      <c r="AF7" s="399" t="str">
        <f>IF(第6表_サービス利用票!AF7="","",第6表_サービス利用票!AF7)</f>
        <v/>
      </c>
      <c r="AG7" s="399"/>
      <c r="AH7" s="399"/>
      <c r="AI7" s="399"/>
      <c r="AJ7" s="400"/>
      <c r="AK7" s="380"/>
      <c r="AL7" s="170"/>
      <c r="AM7" s="171"/>
      <c r="AN7" s="375"/>
      <c r="AO7" s="368"/>
      <c r="AP7" s="368"/>
      <c r="AQ7" s="368"/>
      <c r="AR7" s="368"/>
      <c r="AS7" s="368"/>
      <c r="AT7" s="368"/>
      <c r="AU7" s="369"/>
    </row>
    <row r="8" spans="1:52" ht="12.75" customHeight="1" x14ac:dyDescent="0.15">
      <c r="A8" s="383" t="s">
        <v>90</v>
      </c>
      <c r="B8" s="384"/>
      <c r="C8" s="384"/>
      <c r="D8" s="388" t="str">
        <f>IF(第6表_サービス利用票!D8="","",第6表_サービス利用票!D8)</f>
        <v/>
      </c>
      <c r="E8" s="370" t="str">
        <f>IF(第6表_サービス利用票!E8="","",第6表_サービス利用票!E8)</f>
        <v/>
      </c>
      <c r="F8" s="370" t="str">
        <f>IF(第6表_サービス利用票!F8="","",第6表_サービス利用票!F8)</f>
        <v/>
      </c>
      <c r="G8" s="370" t="str">
        <f>IF(第6表_サービス利用票!G8="","",第6表_サービス利用票!G8)</f>
        <v/>
      </c>
      <c r="H8" s="370" t="str">
        <f>IF(第6表_サービス利用票!H8="","",第6表_サービス利用票!H8)</f>
        <v/>
      </c>
      <c r="I8" s="370" t="str">
        <f>IF(第6表_サービス利用票!I8="","",第6表_サービス利用票!I8)</f>
        <v/>
      </c>
      <c r="J8" s="370" t="str">
        <f>IF(第6表_サービス利用票!J8="","",第6表_サービス利用票!J8)</f>
        <v/>
      </c>
      <c r="K8" s="370" t="str">
        <f>IF(第6表_サービス利用票!K8="","",第6表_サービス利用票!K8)</f>
        <v/>
      </c>
      <c r="L8" s="370" t="str">
        <f>IF(第6表_サービス利用票!L8="","",第6表_サービス利用票!L8)</f>
        <v/>
      </c>
      <c r="M8" s="371" t="str">
        <f>IF(第6表_サービス利用票!M8="","",第6表_サービス利用票!M8)</f>
        <v/>
      </c>
      <c r="N8" s="176" t="s">
        <v>93</v>
      </c>
      <c r="O8" s="176"/>
      <c r="P8" s="176"/>
      <c r="Q8" s="373" t="str">
        <f>IF(第6表_サービス利用票!Q8="","",第6表_サービス利用票!Q8)</f>
        <v/>
      </c>
      <c r="R8" s="373"/>
      <c r="S8" s="373"/>
      <c r="T8" s="373"/>
      <c r="U8" s="373"/>
      <c r="V8" s="373"/>
      <c r="W8" s="373"/>
      <c r="X8" s="373"/>
      <c r="Y8" s="374"/>
      <c r="Z8" s="340" t="s">
        <v>96</v>
      </c>
      <c r="AA8" s="189"/>
      <c r="AB8" s="189"/>
      <c r="AC8" s="190"/>
      <c r="AD8" s="189" t="str">
        <f>IF(第6表_サービス利用票!AD8="","",第6表_サービス利用票!AD8)</f>
        <v/>
      </c>
      <c r="AE8" s="189"/>
      <c r="AF8" s="189"/>
      <c r="AG8" s="189"/>
      <c r="AH8" s="189"/>
      <c r="AI8" s="189"/>
      <c r="AJ8" s="190"/>
      <c r="AK8" s="377" t="s">
        <v>94</v>
      </c>
      <c r="AL8" s="378"/>
      <c r="AM8" s="379"/>
      <c r="AN8" s="340" t="str">
        <f>IF(第6表_サービス利用票!AN8="","",第6表_サービス利用票!AN8)</f>
        <v/>
      </c>
      <c r="AO8" s="189"/>
      <c r="AP8" s="189"/>
      <c r="AQ8" s="189" t="s">
        <v>76</v>
      </c>
      <c r="AR8" s="189" t="str">
        <f>IF(第6表_サービス利用票!AR8="","",第6表_サービス利用票!AR8)</f>
        <v/>
      </c>
      <c r="AS8" s="189" t="s">
        <v>75</v>
      </c>
      <c r="AT8" s="189" t="str">
        <f>IF(第6表_サービス利用票!AT8="","",第6表_サービス利用票!AT8)</f>
        <v/>
      </c>
      <c r="AU8" s="341" t="s">
        <v>2</v>
      </c>
    </row>
    <row r="9" spans="1:52" ht="19.5" customHeight="1" x14ac:dyDescent="0.15">
      <c r="A9" s="383"/>
      <c r="B9" s="384"/>
      <c r="C9" s="384"/>
      <c r="D9" s="388"/>
      <c r="E9" s="370"/>
      <c r="F9" s="370"/>
      <c r="G9" s="370"/>
      <c r="H9" s="370"/>
      <c r="I9" s="370"/>
      <c r="J9" s="370"/>
      <c r="K9" s="370"/>
      <c r="L9" s="370"/>
      <c r="M9" s="371"/>
      <c r="N9" s="176"/>
      <c r="O9" s="176"/>
      <c r="P9" s="176"/>
      <c r="Q9" s="372" t="str">
        <f>IF(第6表_サービス利用票!Q9="","",第6表_サービス利用票!Q9)</f>
        <v/>
      </c>
      <c r="R9" s="372"/>
      <c r="S9" s="372"/>
      <c r="T9" s="372"/>
      <c r="U9" s="372"/>
      <c r="V9" s="372"/>
      <c r="W9" s="372"/>
      <c r="X9" s="372"/>
      <c r="Y9" s="9" t="s">
        <v>0</v>
      </c>
      <c r="Z9" s="375"/>
      <c r="AA9" s="368"/>
      <c r="AB9" s="368"/>
      <c r="AC9" s="376"/>
      <c r="AD9" s="368"/>
      <c r="AE9" s="368"/>
      <c r="AF9" s="368"/>
      <c r="AG9" s="368"/>
      <c r="AH9" s="368"/>
      <c r="AI9" s="368"/>
      <c r="AJ9" s="376"/>
      <c r="AK9" s="380"/>
      <c r="AL9" s="170"/>
      <c r="AM9" s="171"/>
      <c r="AN9" s="375"/>
      <c r="AO9" s="368"/>
      <c r="AP9" s="368"/>
      <c r="AQ9" s="368"/>
      <c r="AR9" s="368"/>
      <c r="AS9" s="368"/>
      <c r="AT9" s="368"/>
      <c r="AU9" s="369"/>
    </row>
    <row r="10" spans="1:52" ht="18.75" customHeight="1" x14ac:dyDescent="0.15">
      <c r="A10" s="188" t="s">
        <v>13</v>
      </c>
      <c r="B10" s="189"/>
      <c r="C10" s="190"/>
      <c r="D10" s="340" t="str">
        <f>IF(第6表_サービス利用票!D10="","",第6表_サービス利用票!D10)</f>
        <v>（年号）</v>
      </c>
      <c r="E10" s="189"/>
      <c r="F10" s="189"/>
      <c r="G10" s="189" t="str">
        <f>IF(第6表_サービス利用票!G10="","",第6表_サービス利用票!G10)</f>
        <v/>
      </c>
      <c r="H10" s="189"/>
      <c r="I10" s="190"/>
      <c r="J10" s="337" t="s">
        <v>14</v>
      </c>
      <c r="K10" s="345" t="str">
        <f>IF(第6表_サービス利用票!K10="","",第6表_サービス利用票!K10)</f>
        <v/>
      </c>
      <c r="L10" s="348" t="s">
        <v>81</v>
      </c>
      <c r="M10" s="349"/>
      <c r="N10" s="350"/>
      <c r="O10" s="142" t="str">
        <f>IF(第6表_サービス利用票!O10="","",第6表_サービス利用票!O10)</f>
        <v/>
      </c>
      <c r="P10" s="351"/>
      <c r="Q10" s="351"/>
      <c r="R10" s="351"/>
      <c r="S10" s="351"/>
      <c r="T10" s="351"/>
      <c r="U10" s="352"/>
      <c r="V10" s="359" t="s">
        <v>84</v>
      </c>
      <c r="W10" s="360"/>
      <c r="X10" s="360"/>
      <c r="Y10" s="361"/>
      <c r="Z10" s="10"/>
      <c r="AA10" s="11"/>
      <c r="AB10" s="11"/>
      <c r="AC10" s="11"/>
      <c r="AD10" s="11"/>
      <c r="AE10" s="11"/>
      <c r="AF10" s="11"/>
      <c r="AG10" s="12"/>
      <c r="AH10" s="359" t="s">
        <v>88</v>
      </c>
      <c r="AI10" s="360"/>
      <c r="AJ10" s="361"/>
      <c r="AK10" s="10"/>
      <c r="AL10" s="11"/>
      <c r="AM10" s="11"/>
      <c r="AN10" s="11"/>
      <c r="AO10" s="11"/>
      <c r="AP10" s="12"/>
      <c r="AQ10" s="359" t="s">
        <v>85</v>
      </c>
      <c r="AR10" s="360"/>
      <c r="AS10" s="361"/>
      <c r="AT10" s="340" t="str">
        <f>IF(第6表_サービス利用票!AT10="","",第6表_サービス利用票!AT10)</f>
        <v/>
      </c>
      <c r="AU10" s="341"/>
    </row>
    <row r="11" spans="1:52" ht="18.75" customHeight="1" x14ac:dyDescent="0.15">
      <c r="A11" s="191"/>
      <c r="B11" s="192"/>
      <c r="C11" s="193"/>
      <c r="D11" s="342" t="str">
        <f>IF(第6表_サービス利用票!D11="","",第6表_サービス利用票!D11)</f>
        <v/>
      </c>
      <c r="E11" s="192" t="s">
        <v>76</v>
      </c>
      <c r="F11" s="192" t="str">
        <f>IF(第6表_サービス利用票!F11="","",第6表_サービス利用票!F11)</f>
        <v/>
      </c>
      <c r="G11" s="192" t="s">
        <v>75</v>
      </c>
      <c r="H11" s="192" t="str">
        <f>IF(第6表_サービス利用票!H11="","",第6表_サービス利用票!H11)</f>
        <v/>
      </c>
      <c r="I11" s="193" t="s">
        <v>2</v>
      </c>
      <c r="J11" s="338"/>
      <c r="K11" s="346"/>
      <c r="L11" s="353" t="s">
        <v>82</v>
      </c>
      <c r="M11" s="354"/>
      <c r="N11" s="355"/>
      <c r="O11" s="142" t="str">
        <f>IF(第6表_サービス利用票!O11="","",第6表_サービス利用票!O11)</f>
        <v/>
      </c>
      <c r="P11" s="351"/>
      <c r="Q11" s="351"/>
      <c r="R11" s="351"/>
      <c r="S11" s="351"/>
      <c r="T11" s="351"/>
      <c r="U11" s="352"/>
      <c r="V11" s="362"/>
      <c r="W11" s="363"/>
      <c r="X11" s="363"/>
      <c r="Y11" s="364"/>
      <c r="Z11" s="342" t="str">
        <f>IF(第6表_サービス利用票!Z11="","",第6表_サービス利用票!Z11)</f>
        <v/>
      </c>
      <c r="AA11" s="192"/>
      <c r="AB11" s="192"/>
      <c r="AC11" s="192"/>
      <c r="AD11" s="192" t="s">
        <v>129</v>
      </c>
      <c r="AE11" s="192"/>
      <c r="AF11" s="1" t="s">
        <v>89</v>
      </c>
      <c r="AG11" s="14" t="s">
        <v>1</v>
      </c>
      <c r="AH11" s="362"/>
      <c r="AI11" s="363"/>
      <c r="AJ11" s="364"/>
      <c r="AK11" s="342" t="str">
        <f>IF(第6表_サービス利用票!AK11="","",第6表_サービス利用票!AK11)</f>
        <v/>
      </c>
      <c r="AL11" s="192"/>
      <c r="AM11" s="13" t="s">
        <v>76</v>
      </c>
      <c r="AN11" s="1" t="str">
        <f>IF(第6表_サービス利用票!AN11="","",第6表_サービス利用票!AN11)</f>
        <v/>
      </c>
      <c r="AO11" s="13" t="s">
        <v>75</v>
      </c>
      <c r="AP11" s="15" t="s">
        <v>86</v>
      </c>
      <c r="AQ11" s="362"/>
      <c r="AR11" s="363"/>
      <c r="AS11" s="364"/>
      <c r="AT11" s="342"/>
      <c r="AU11" s="343"/>
    </row>
    <row r="12" spans="1:52" ht="18.75" customHeight="1" thickBot="1" x14ac:dyDescent="0.2">
      <c r="A12" s="194"/>
      <c r="B12" s="195"/>
      <c r="C12" s="196"/>
      <c r="D12" s="344"/>
      <c r="E12" s="195"/>
      <c r="F12" s="195"/>
      <c r="G12" s="195"/>
      <c r="H12" s="195"/>
      <c r="I12" s="196"/>
      <c r="J12" s="339"/>
      <c r="K12" s="347"/>
      <c r="L12" s="356"/>
      <c r="M12" s="357"/>
      <c r="N12" s="358"/>
      <c r="O12" s="142" t="str">
        <f>IF(第6表_サービス利用票!O12="","",第6表_サービス利用票!O12)</f>
        <v/>
      </c>
      <c r="P12" s="351"/>
      <c r="Q12" s="107" t="s">
        <v>76</v>
      </c>
      <c r="R12" s="107" t="str">
        <f>IF(第6表_サービス利用票!R12="","",第6表_サービス利用票!R12)</f>
        <v/>
      </c>
      <c r="S12" s="107" t="s">
        <v>75</v>
      </c>
      <c r="T12" s="107" t="str">
        <f>IF(第6表_サービス利用票!T12="","",第6表_サービス利用票!T12)</f>
        <v/>
      </c>
      <c r="U12" s="108" t="s">
        <v>2</v>
      </c>
      <c r="V12" s="365"/>
      <c r="W12" s="366"/>
      <c r="X12" s="366"/>
      <c r="Y12" s="367"/>
      <c r="Z12" s="17"/>
      <c r="AA12" s="18"/>
      <c r="AB12" s="18"/>
      <c r="AC12" s="18"/>
      <c r="AD12" s="18"/>
      <c r="AE12" s="18"/>
      <c r="AF12" s="18"/>
      <c r="AG12" s="19"/>
      <c r="AH12" s="365"/>
      <c r="AI12" s="366"/>
      <c r="AJ12" s="367"/>
      <c r="AK12" s="344" t="str">
        <f>IF(第6表_サービス利用票!AK12="","",第6表_サービス利用票!AK12)</f>
        <v/>
      </c>
      <c r="AL12" s="195"/>
      <c r="AM12" s="16" t="s">
        <v>76</v>
      </c>
      <c r="AN12" s="18" t="str">
        <f>IF(第6表_サービス利用票!AN12="","",第6表_サービス利用票!AN12)</f>
        <v/>
      </c>
      <c r="AO12" s="16" t="s">
        <v>75</v>
      </c>
      <c r="AP12" s="20" t="s">
        <v>87</v>
      </c>
      <c r="AQ12" s="365"/>
      <c r="AR12" s="366"/>
      <c r="AS12" s="367"/>
      <c r="AT12" s="17"/>
      <c r="AU12" s="21" t="s">
        <v>2</v>
      </c>
    </row>
    <row r="13" spans="1:52" ht="4.5" customHeight="1" thickBot="1" x14ac:dyDescent="0.2"/>
    <row r="14" spans="1:52" x14ac:dyDescent="0.15">
      <c r="A14" s="163" t="s">
        <v>19</v>
      </c>
      <c r="B14" s="164"/>
      <c r="C14" s="165"/>
      <c r="D14" s="172" t="s">
        <v>20</v>
      </c>
      <c r="E14" s="172"/>
      <c r="F14" s="172"/>
      <c r="G14" s="172"/>
      <c r="H14" s="172"/>
      <c r="I14" s="174" t="s">
        <v>80</v>
      </c>
      <c r="J14" s="174"/>
      <c r="K14" s="174"/>
      <c r="L14" s="174"/>
      <c r="M14" s="175"/>
      <c r="N14" s="3"/>
      <c r="O14" s="172" t="s">
        <v>21</v>
      </c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7"/>
    </row>
    <row r="15" spans="1:52" x14ac:dyDescent="0.15">
      <c r="A15" s="166"/>
      <c r="B15" s="167"/>
      <c r="C15" s="168"/>
      <c r="D15" s="173"/>
      <c r="E15" s="173"/>
      <c r="F15" s="173"/>
      <c r="G15" s="173"/>
      <c r="H15" s="173"/>
      <c r="I15" s="176"/>
      <c r="J15" s="176"/>
      <c r="K15" s="176"/>
      <c r="L15" s="176"/>
      <c r="M15" s="176"/>
      <c r="N15" s="4" t="s">
        <v>79</v>
      </c>
      <c r="O15" s="95">
        <f>第6表_サービス利用票!O15</f>
        <v>44927</v>
      </c>
      <c r="P15" s="95">
        <f>第6表_サービス利用票!P15</f>
        <v>44928</v>
      </c>
      <c r="Q15" s="95">
        <f>第6表_サービス利用票!Q15</f>
        <v>44929</v>
      </c>
      <c r="R15" s="95">
        <f>第6表_サービス利用票!R15</f>
        <v>44930</v>
      </c>
      <c r="S15" s="95">
        <f>第6表_サービス利用票!S15</f>
        <v>44931</v>
      </c>
      <c r="T15" s="95">
        <f>第6表_サービス利用票!T15</f>
        <v>44932</v>
      </c>
      <c r="U15" s="95">
        <f>第6表_サービス利用票!U15</f>
        <v>44933</v>
      </c>
      <c r="V15" s="95">
        <f>第6表_サービス利用票!V15</f>
        <v>44934</v>
      </c>
      <c r="W15" s="95">
        <f>第6表_サービス利用票!W15</f>
        <v>44935</v>
      </c>
      <c r="X15" s="95">
        <f>第6表_サービス利用票!X15</f>
        <v>44936</v>
      </c>
      <c r="Y15" s="95">
        <f>第6表_サービス利用票!Y15</f>
        <v>44937</v>
      </c>
      <c r="Z15" s="95">
        <f>第6表_サービス利用票!Z15</f>
        <v>44938</v>
      </c>
      <c r="AA15" s="95">
        <f>第6表_サービス利用票!AA15</f>
        <v>44939</v>
      </c>
      <c r="AB15" s="95">
        <f>第6表_サービス利用票!AB15</f>
        <v>44940</v>
      </c>
      <c r="AC15" s="95">
        <f>第6表_サービス利用票!AC15</f>
        <v>44941</v>
      </c>
      <c r="AD15" s="95">
        <f>第6表_サービス利用票!AD15</f>
        <v>44942</v>
      </c>
      <c r="AE15" s="95">
        <f>第6表_サービス利用票!AE15</f>
        <v>44943</v>
      </c>
      <c r="AF15" s="95">
        <f>第6表_サービス利用票!AF15</f>
        <v>44944</v>
      </c>
      <c r="AG15" s="95">
        <f>第6表_サービス利用票!AG15</f>
        <v>44945</v>
      </c>
      <c r="AH15" s="95">
        <f>第6表_サービス利用票!AH15</f>
        <v>44946</v>
      </c>
      <c r="AI15" s="95">
        <f>第6表_サービス利用票!AI15</f>
        <v>44947</v>
      </c>
      <c r="AJ15" s="95">
        <f>第6表_サービス利用票!AJ15</f>
        <v>44948</v>
      </c>
      <c r="AK15" s="95">
        <f>第6表_サービス利用票!AK15</f>
        <v>44949</v>
      </c>
      <c r="AL15" s="95">
        <f>第6表_サービス利用票!AL15</f>
        <v>44950</v>
      </c>
      <c r="AM15" s="95">
        <f>第6表_サービス利用票!AM15</f>
        <v>44951</v>
      </c>
      <c r="AN15" s="95">
        <f>第6表_サービス利用票!AN15</f>
        <v>44952</v>
      </c>
      <c r="AO15" s="95">
        <f>第6表_サービス利用票!AO15</f>
        <v>44953</v>
      </c>
      <c r="AP15" s="95">
        <f>第6表_サービス利用票!AP15</f>
        <v>44954</v>
      </c>
      <c r="AQ15" s="95">
        <f>第6表_サービス利用票!AQ15</f>
        <v>44955</v>
      </c>
      <c r="AR15" s="95">
        <f>第6表_サービス利用票!AR15</f>
        <v>44956</v>
      </c>
      <c r="AS15" s="95">
        <f>第6表_サービス利用票!AS15</f>
        <v>44957</v>
      </c>
      <c r="AT15" s="173" t="s">
        <v>23</v>
      </c>
      <c r="AU15" s="178"/>
      <c r="AZ15" s="22" t="s">
        <v>4</v>
      </c>
    </row>
    <row r="16" spans="1:52" x14ac:dyDescent="0.15">
      <c r="A16" s="169"/>
      <c r="B16" s="170"/>
      <c r="C16" s="171"/>
      <c r="D16" s="173"/>
      <c r="E16" s="173"/>
      <c r="F16" s="173"/>
      <c r="G16" s="173"/>
      <c r="H16" s="173"/>
      <c r="I16" s="176"/>
      <c r="J16" s="176"/>
      <c r="K16" s="176"/>
      <c r="L16" s="176"/>
      <c r="M16" s="176"/>
      <c r="N16" s="4" t="s">
        <v>25</v>
      </c>
      <c r="O16" s="96">
        <f>第6表_サービス利用票!O16</f>
        <v>44927</v>
      </c>
      <c r="P16" s="96">
        <f>第6表_サービス利用票!P16</f>
        <v>44928</v>
      </c>
      <c r="Q16" s="96">
        <f>第6表_サービス利用票!Q16</f>
        <v>44929</v>
      </c>
      <c r="R16" s="96">
        <f>第6表_サービス利用票!R16</f>
        <v>44930</v>
      </c>
      <c r="S16" s="96">
        <f>第6表_サービス利用票!S16</f>
        <v>44931</v>
      </c>
      <c r="T16" s="96">
        <f>第6表_サービス利用票!T16</f>
        <v>44932</v>
      </c>
      <c r="U16" s="96">
        <f>第6表_サービス利用票!U16</f>
        <v>44933</v>
      </c>
      <c r="V16" s="96">
        <f>第6表_サービス利用票!V16</f>
        <v>44934</v>
      </c>
      <c r="W16" s="96">
        <f>第6表_サービス利用票!W16</f>
        <v>44935</v>
      </c>
      <c r="X16" s="96">
        <f>第6表_サービス利用票!X16</f>
        <v>44936</v>
      </c>
      <c r="Y16" s="96">
        <f>第6表_サービス利用票!Y16</f>
        <v>44937</v>
      </c>
      <c r="Z16" s="96">
        <f>第6表_サービス利用票!Z16</f>
        <v>44938</v>
      </c>
      <c r="AA16" s="96">
        <f>第6表_サービス利用票!AA16</f>
        <v>44939</v>
      </c>
      <c r="AB16" s="96">
        <f>第6表_サービス利用票!AB16</f>
        <v>44940</v>
      </c>
      <c r="AC16" s="96">
        <f>第6表_サービス利用票!AC16</f>
        <v>44941</v>
      </c>
      <c r="AD16" s="96">
        <f>第6表_サービス利用票!AD16</f>
        <v>44942</v>
      </c>
      <c r="AE16" s="96">
        <f>第6表_サービス利用票!AE16</f>
        <v>44943</v>
      </c>
      <c r="AF16" s="96">
        <f>第6表_サービス利用票!AF16</f>
        <v>44944</v>
      </c>
      <c r="AG16" s="96">
        <f>第6表_サービス利用票!AG16</f>
        <v>44945</v>
      </c>
      <c r="AH16" s="96">
        <f>第6表_サービス利用票!AH16</f>
        <v>44946</v>
      </c>
      <c r="AI16" s="96">
        <f>第6表_サービス利用票!AI16</f>
        <v>44947</v>
      </c>
      <c r="AJ16" s="96">
        <f>第6表_サービス利用票!AJ16</f>
        <v>44948</v>
      </c>
      <c r="AK16" s="96">
        <f>第6表_サービス利用票!AK16</f>
        <v>44949</v>
      </c>
      <c r="AL16" s="96">
        <f>第6表_サービス利用票!AL16</f>
        <v>44950</v>
      </c>
      <c r="AM16" s="96">
        <f>第6表_サービス利用票!AM16</f>
        <v>44951</v>
      </c>
      <c r="AN16" s="96">
        <f>第6表_サービス利用票!AN16</f>
        <v>44952</v>
      </c>
      <c r="AO16" s="96">
        <f>第6表_サービス利用票!AO16</f>
        <v>44953</v>
      </c>
      <c r="AP16" s="96">
        <f>第6表_サービス利用票!AP16</f>
        <v>44954</v>
      </c>
      <c r="AQ16" s="96">
        <f>第6表_サービス利用票!AQ16</f>
        <v>44955</v>
      </c>
      <c r="AR16" s="96">
        <f>第6表_サービス利用票!AR16</f>
        <v>44956</v>
      </c>
      <c r="AS16" s="96">
        <f>第6表_サービス利用票!AS16</f>
        <v>44957</v>
      </c>
      <c r="AT16" s="173"/>
      <c r="AU16" s="178"/>
      <c r="AZ16" s="22" t="s">
        <v>5</v>
      </c>
    </row>
    <row r="17" spans="1:52" x14ac:dyDescent="0.15">
      <c r="A17" s="335" t="str">
        <f>IF(第6表_サービス利用票!A17="","",第6表_サービス利用票!A17)</f>
        <v/>
      </c>
      <c r="B17" s="336"/>
      <c r="C17" s="26" t="s">
        <v>98</v>
      </c>
      <c r="D17" s="313" t="str">
        <f>IF(第6表_サービス利用票!D17="","",第6表_サービス利用票!D17)</f>
        <v/>
      </c>
      <c r="E17" s="314"/>
      <c r="F17" s="314"/>
      <c r="G17" s="314"/>
      <c r="H17" s="315"/>
      <c r="I17" s="319" t="str">
        <f>IF(第6表_サービス利用票!I17="","",第6表_サービス利用票!I17)</f>
        <v/>
      </c>
      <c r="J17" s="320"/>
      <c r="K17" s="320"/>
      <c r="L17" s="320"/>
      <c r="M17" s="321"/>
      <c r="N17" s="2" t="s">
        <v>27</v>
      </c>
      <c r="O17" s="6" t="str">
        <f>IF(第6表_サービス利用票!O17="","",第6表_サービス利用票!O17)</f>
        <v/>
      </c>
      <c r="P17" s="7" t="str">
        <f>IF(第6表_サービス利用票!P17="","",第6表_サービス利用票!P17)</f>
        <v/>
      </c>
      <c r="Q17" s="7" t="str">
        <f>IF(第6表_サービス利用票!Q17="","",第6表_サービス利用票!Q17)</f>
        <v/>
      </c>
      <c r="R17" s="7" t="str">
        <f>IF(第6表_サービス利用票!R17="","",第6表_サービス利用票!R17)</f>
        <v/>
      </c>
      <c r="S17" s="7" t="str">
        <f>IF(第6表_サービス利用票!S17="","",第6表_サービス利用票!S17)</f>
        <v/>
      </c>
      <c r="T17" s="7" t="str">
        <f>IF(第6表_サービス利用票!T17="","",第6表_サービス利用票!T17)</f>
        <v/>
      </c>
      <c r="U17" s="7" t="str">
        <f>IF(第6表_サービス利用票!U17="","",第6表_サービス利用票!U17)</f>
        <v/>
      </c>
      <c r="V17" s="7" t="str">
        <f>IF(第6表_サービス利用票!V17="","",第6表_サービス利用票!V17)</f>
        <v/>
      </c>
      <c r="W17" s="7" t="str">
        <f>IF(第6表_サービス利用票!W17="","",第6表_サービス利用票!W17)</f>
        <v/>
      </c>
      <c r="X17" s="7" t="str">
        <f>IF(第6表_サービス利用票!X17="","",第6表_サービス利用票!X17)</f>
        <v/>
      </c>
      <c r="Y17" s="7" t="str">
        <f>IF(第6表_サービス利用票!Y17="","",第6表_サービス利用票!Y17)</f>
        <v/>
      </c>
      <c r="Z17" s="7" t="str">
        <f>IF(第6表_サービス利用票!Z17="","",第6表_サービス利用票!Z17)</f>
        <v/>
      </c>
      <c r="AA17" s="7" t="str">
        <f>IF(第6表_サービス利用票!AA17="","",第6表_サービス利用票!AA17)</f>
        <v/>
      </c>
      <c r="AB17" s="7" t="str">
        <f>IF(第6表_サービス利用票!AB17="","",第6表_サービス利用票!AB17)</f>
        <v/>
      </c>
      <c r="AC17" s="7" t="str">
        <f>IF(第6表_サービス利用票!AC17="","",第6表_サービス利用票!AC17)</f>
        <v/>
      </c>
      <c r="AD17" s="7" t="str">
        <f>IF(第6表_サービス利用票!AD17="","",第6表_サービス利用票!AD17)</f>
        <v/>
      </c>
      <c r="AE17" s="7" t="str">
        <f>IF(第6表_サービス利用票!AE17="","",第6表_サービス利用票!AE17)</f>
        <v/>
      </c>
      <c r="AF17" s="7" t="str">
        <f>IF(第6表_サービス利用票!AF17="","",第6表_サービス利用票!AF17)</f>
        <v/>
      </c>
      <c r="AG17" s="7" t="str">
        <f>IF(第6表_サービス利用票!AG17="","",第6表_サービス利用票!AG17)</f>
        <v/>
      </c>
      <c r="AH17" s="7" t="str">
        <f>IF(第6表_サービス利用票!AH17="","",第6表_サービス利用票!AH17)</f>
        <v/>
      </c>
      <c r="AI17" s="7" t="str">
        <f>IF(第6表_サービス利用票!AI17="","",第6表_サービス利用票!AI17)</f>
        <v/>
      </c>
      <c r="AJ17" s="7" t="str">
        <f>IF(第6表_サービス利用票!AJ17="","",第6表_サービス利用票!AJ17)</f>
        <v/>
      </c>
      <c r="AK17" s="7" t="str">
        <f>IF(第6表_サービス利用票!AK17="","",第6表_サービス利用票!AK17)</f>
        <v/>
      </c>
      <c r="AL17" s="7" t="str">
        <f>IF(第6表_サービス利用票!AL17="","",第6表_サービス利用票!AL17)</f>
        <v/>
      </c>
      <c r="AM17" s="7" t="str">
        <f>IF(第6表_サービス利用票!AM17="","",第6表_サービス利用票!AM17)</f>
        <v/>
      </c>
      <c r="AN17" s="7" t="str">
        <f>IF(第6表_サービス利用票!AN17="","",第6表_サービス利用票!AN17)</f>
        <v/>
      </c>
      <c r="AO17" s="7" t="str">
        <f>IF(第6表_サービス利用票!AO17="","",第6表_サービス利用票!AO17)</f>
        <v/>
      </c>
      <c r="AP17" s="7" t="str">
        <f>IF(第6表_サービス利用票!AP17="","",第6表_サービス利用票!AP17)</f>
        <v/>
      </c>
      <c r="AQ17" s="7" t="str">
        <f>IF(第6表_サービス利用票!AQ17="","",第6表_サービス利用票!AQ17)</f>
        <v/>
      </c>
      <c r="AR17" s="7" t="str">
        <f>IF(第6表_サービス利用票!AR17="","",第6表_サービス利用票!AR17)</f>
        <v/>
      </c>
      <c r="AS17" s="8" t="str">
        <f>IF(第6表_サービス利用票!AS17="","",第6表_サービス利用票!AS17)</f>
        <v/>
      </c>
      <c r="AT17" s="142" t="str">
        <f t="shared" ref="AT17:AT44" si="0">IF((SUM(O17:AS17))=0," ",SUM(O17:AS17))</f>
        <v xml:space="preserve"> </v>
      </c>
      <c r="AU17" s="143"/>
      <c r="AZ17" s="22" t="s">
        <v>7</v>
      </c>
    </row>
    <row r="18" spans="1:52" x14ac:dyDescent="0.15">
      <c r="A18" s="27"/>
      <c r="B18" s="333" t="str">
        <f>IF(第6表_サービス利用票!B18="","",第6表_サービス利用票!B18)</f>
        <v/>
      </c>
      <c r="C18" s="334"/>
      <c r="D18" s="327"/>
      <c r="E18" s="328"/>
      <c r="F18" s="328"/>
      <c r="G18" s="328"/>
      <c r="H18" s="329"/>
      <c r="I18" s="330"/>
      <c r="J18" s="331"/>
      <c r="K18" s="331"/>
      <c r="L18" s="331"/>
      <c r="M18" s="332"/>
      <c r="N18" s="2" t="s">
        <v>29</v>
      </c>
      <c r="O18" s="6" t="str">
        <f>IF(第6表_サービス利用票!O18="","",第6表_サービス利用票!O18)</f>
        <v/>
      </c>
      <c r="P18" s="7" t="str">
        <f>IF(第6表_サービス利用票!P18="","",第6表_サービス利用票!P18)</f>
        <v/>
      </c>
      <c r="Q18" s="7" t="str">
        <f>IF(第6表_サービス利用票!Q18="","",第6表_サービス利用票!Q18)</f>
        <v/>
      </c>
      <c r="R18" s="7" t="str">
        <f>IF(第6表_サービス利用票!R18="","",第6表_サービス利用票!R18)</f>
        <v/>
      </c>
      <c r="S18" s="7" t="str">
        <f>IF(第6表_サービス利用票!S18="","",第6表_サービス利用票!S18)</f>
        <v/>
      </c>
      <c r="T18" s="7" t="str">
        <f>IF(第6表_サービス利用票!T18="","",第6表_サービス利用票!T18)</f>
        <v/>
      </c>
      <c r="U18" s="7" t="str">
        <f>IF(第6表_サービス利用票!U18="","",第6表_サービス利用票!U18)</f>
        <v/>
      </c>
      <c r="V18" s="7" t="str">
        <f>IF(第6表_サービス利用票!V18="","",第6表_サービス利用票!V18)</f>
        <v/>
      </c>
      <c r="W18" s="7" t="str">
        <f>IF(第6表_サービス利用票!W18="","",第6表_サービス利用票!W18)</f>
        <v/>
      </c>
      <c r="X18" s="7" t="str">
        <f>IF(第6表_サービス利用票!X18="","",第6表_サービス利用票!X18)</f>
        <v/>
      </c>
      <c r="Y18" s="7" t="str">
        <f>IF(第6表_サービス利用票!Y18="","",第6表_サービス利用票!Y18)</f>
        <v/>
      </c>
      <c r="Z18" s="7" t="str">
        <f>IF(第6表_サービス利用票!Z18="","",第6表_サービス利用票!Z18)</f>
        <v/>
      </c>
      <c r="AA18" s="7" t="str">
        <f>IF(第6表_サービス利用票!AA18="","",第6表_サービス利用票!AA18)</f>
        <v/>
      </c>
      <c r="AB18" s="7" t="str">
        <f>IF(第6表_サービス利用票!AB18="","",第6表_サービス利用票!AB18)</f>
        <v/>
      </c>
      <c r="AC18" s="7" t="str">
        <f>IF(第6表_サービス利用票!AC18="","",第6表_サービス利用票!AC18)</f>
        <v/>
      </c>
      <c r="AD18" s="7" t="str">
        <f>IF(第6表_サービス利用票!AD18="","",第6表_サービス利用票!AD18)</f>
        <v/>
      </c>
      <c r="AE18" s="7" t="str">
        <f>IF(第6表_サービス利用票!AE18="","",第6表_サービス利用票!AE18)</f>
        <v/>
      </c>
      <c r="AF18" s="7" t="str">
        <f>IF(第6表_サービス利用票!AF18="","",第6表_サービス利用票!AF18)</f>
        <v/>
      </c>
      <c r="AG18" s="7" t="str">
        <f>IF(第6表_サービス利用票!AG18="","",第6表_サービス利用票!AG18)</f>
        <v/>
      </c>
      <c r="AH18" s="7" t="str">
        <f>IF(第6表_サービス利用票!AH18="","",第6表_サービス利用票!AH18)</f>
        <v/>
      </c>
      <c r="AI18" s="7" t="str">
        <f>IF(第6表_サービス利用票!AI18="","",第6表_サービス利用票!AI18)</f>
        <v/>
      </c>
      <c r="AJ18" s="7" t="str">
        <f>IF(第6表_サービス利用票!AJ18="","",第6表_サービス利用票!AJ18)</f>
        <v/>
      </c>
      <c r="AK18" s="7" t="str">
        <f>IF(第6表_サービス利用票!AK18="","",第6表_サービス利用票!AK18)</f>
        <v/>
      </c>
      <c r="AL18" s="7" t="str">
        <f>IF(第6表_サービス利用票!AL18="","",第6表_サービス利用票!AL18)</f>
        <v/>
      </c>
      <c r="AM18" s="7" t="str">
        <f>IF(第6表_サービス利用票!AM18="","",第6表_サービス利用票!AM18)</f>
        <v/>
      </c>
      <c r="AN18" s="7" t="str">
        <f>IF(第6表_サービス利用票!AN18="","",第6表_サービス利用票!AN18)</f>
        <v/>
      </c>
      <c r="AO18" s="7" t="str">
        <f>IF(第6表_サービス利用票!AO18="","",第6表_サービス利用票!AO18)</f>
        <v/>
      </c>
      <c r="AP18" s="7" t="str">
        <f>IF(第6表_サービス利用票!AP18="","",第6表_サービス利用票!AP18)</f>
        <v/>
      </c>
      <c r="AQ18" s="7" t="str">
        <f>IF(第6表_サービス利用票!AQ18="","",第6表_サービス利用票!AQ18)</f>
        <v/>
      </c>
      <c r="AR18" s="7" t="str">
        <f>IF(第6表_サービス利用票!AR18="","",第6表_サービス利用票!AR18)</f>
        <v/>
      </c>
      <c r="AS18" s="8" t="str">
        <f>IF(第6表_サービス利用票!AS18="","",第6表_サービス利用票!AS18)</f>
        <v/>
      </c>
      <c r="AT18" s="142" t="str">
        <f t="shared" si="0"/>
        <v xml:space="preserve"> </v>
      </c>
      <c r="AU18" s="143"/>
      <c r="AZ18" s="22" t="s">
        <v>8</v>
      </c>
    </row>
    <row r="19" spans="1:52" x14ac:dyDescent="0.15">
      <c r="A19" s="311" t="str">
        <f>IF(第6表_サービス利用票!A19="","",第6表_サービス利用票!A19)</f>
        <v/>
      </c>
      <c r="B19" s="312"/>
      <c r="C19" s="28" t="s">
        <v>98</v>
      </c>
      <c r="D19" s="313" t="str">
        <f>IF(第6表_サービス利用票!D19="","",第6表_サービス利用票!D19)</f>
        <v/>
      </c>
      <c r="E19" s="314"/>
      <c r="F19" s="314"/>
      <c r="G19" s="314"/>
      <c r="H19" s="315"/>
      <c r="I19" s="319" t="str">
        <f>IF(第6表_サービス利用票!I19="","",第6表_サービス利用票!I19)</f>
        <v/>
      </c>
      <c r="J19" s="320"/>
      <c r="K19" s="320"/>
      <c r="L19" s="320"/>
      <c r="M19" s="321"/>
      <c r="N19" s="2" t="s">
        <v>27</v>
      </c>
      <c r="O19" s="6" t="str">
        <f>IF(第6表_サービス利用票!O19="","",第6表_サービス利用票!O19)</f>
        <v/>
      </c>
      <c r="P19" s="7" t="str">
        <f>IF(第6表_サービス利用票!P19="","",第6表_サービス利用票!P19)</f>
        <v/>
      </c>
      <c r="Q19" s="7" t="str">
        <f>IF(第6表_サービス利用票!Q19="","",第6表_サービス利用票!Q19)</f>
        <v/>
      </c>
      <c r="R19" s="7" t="str">
        <f>IF(第6表_サービス利用票!R19="","",第6表_サービス利用票!R19)</f>
        <v/>
      </c>
      <c r="S19" s="7" t="str">
        <f>IF(第6表_サービス利用票!S19="","",第6表_サービス利用票!S19)</f>
        <v/>
      </c>
      <c r="T19" s="7" t="str">
        <f>IF(第6表_サービス利用票!T19="","",第6表_サービス利用票!T19)</f>
        <v/>
      </c>
      <c r="U19" s="7" t="str">
        <f>IF(第6表_サービス利用票!U19="","",第6表_サービス利用票!U19)</f>
        <v/>
      </c>
      <c r="V19" s="7" t="str">
        <f>IF(第6表_サービス利用票!V19="","",第6表_サービス利用票!V19)</f>
        <v/>
      </c>
      <c r="W19" s="7" t="str">
        <f>IF(第6表_サービス利用票!W19="","",第6表_サービス利用票!W19)</f>
        <v/>
      </c>
      <c r="X19" s="7" t="str">
        <f>IF(第6表_サービス利用票!X19="","",第6表_サービス利用票!X19)</f>
        <v/>
      </c>
      <c r="Y19" s="7" t="str">
        <f>IF(第6表_サービス利用票!Y19="","",第6表_サービス利用票!Y19)</f>
        <v/>
      </c>
      <c r="Z19" s="7" t="str">
        <f>IF(第6表_サービス利用票!Z19="","",第6表_サービス利用票!Z19)</f>
        <v/>
      </c>
      <c r="AA19" s="7" t="str">
        <f>IF(第6表_サービス利用票!AA19="","",第6表_サービス利用票!AA19)</f>
        <v/>
      </c>
      <c r="AB19" s="7" t="str">
        <f>IF(第6表_サービス利用票!AB19="","",第6表_サービス利用票!AB19)</f>
        <v/>
      </c>
      <c r="AC19" s="7" t="str">
        <f>IF(第6表_サービス利用票!AC19="","",第6表_サービス利用票!AC19)</f>
        <v/>
      </c>
      <c r="AD19" s="7" t="str">
        <f>IF(第6表_サービス利用票!AD19="","",第6表_サービス利用票!AD19)</f>
        <v/>
      </c>
      <c r="AE19" s="7" t="str">
        <f>IF(第6表_サービス利用票!AE19="","",第6表_サービス利用票!AE19)</f>
        <v/>
      </c>
      <c r="AF19" s="7" t="str">
        <f>IF(第6表_サービス利用票!AF19="","",第6表_サービス利用票!AF19)</f>
        <v/>
      </c>
      <c r="AG19" s="7" t="str">
        <f>IF(第6表_サービス利用票!AG19="","",第6表_サービス利用票!AG19)</f>
        <v/>
      </c>
      <c r="AH19" s="7" t="str">
        <f>IF(第6表_サービス利用票!AH19="","",第6表_サービス利用票!AH19)</f>
        <v/>
      </c>
      <c r="AI19" s="7" t="str">
        <f>IF(第6表_サービス利用票!AI19="","",第6表_サービス利用票!AI19)</f>
        <v/>
      </c>
      <c r="AJ19" s="7" t="str">
        <f>IF(第6表_サービス利用票!AJ19="","",第6表_サービス利用票!AJ19)</f>
        <v/>
      </c>
      <c r="AK19" s="7" t="str">
        <f>IF(第6表_サービス利用票!AK19="","",第6表_サービス利用票!AK19)</f>
        <v/>
      </c>
      <c r="AL19" s="7" t="str">
        <f>IF(第6表_サービス利用票!AL19="","",第6表_サービス利用票!AL19)</f>
        <v/>
      </c>
      <c r="AM19" s="7" t="str">
        <f>IF(第6表_サービス利用票!AM19="","",第6表_サービス利用票!AM19)</f>
        <v/>
      </c>
      <c r="AN19" s="7" t="str">
        <f>IF(第6表_サービス利用票!AN19="","",第6表_サービス利用票!AN19)</f>
        <v/>
      </c>
      <c r="AO19" s="7" t="str">
        <f>IF(第6表_サービス利用票!AO19="","",第6表_サービス利用票!AO19)</f>
        <v/>
      </c>
      <c r="AP19" s="7" t="str">
        <f>IF(第6表_サービス利用票!AP19="","",第6表_サービス利用票!AP19)</f>
        <v/>
      </c>
      <c r="AQ19" s="7" t="str">
        <f>IF(第6表_サービス利用票!AQ19="","",第6表_サービス利用票!AQ19)</f>
        <v/>
      </c>
      <c r="AR19" s="7" t="str">
        <f>IF(第6表_サービス利用票!AR19="","",第6表_サービス利用票!AR19)</f>
        <v/>
      </c>
      <c r="AS19" s="8" t="str">
        <f>IF(第6表_サービス利用票!AS19="","",第6表_サービス利用票!AS19)</f>
        <v/>
      </c>
      <c r="AT19" s="142" t="str">
        <f t="shared" si="0"/>
        <v xml:space="preserve"> </v>
      </c>
      <c r="AU19" s="143"/>
      <c r="AZ19" s="22" t="s">
        <v>9</v>
      </c>
    </row>
    <row r="20" spans="1:52" x14ac:dyDescent="0.15">
      <c r="A20" s="27"/>
      <c r="B20" s="333" t="str">
        <f>IF(第6表_サービス利用票!B20="","",第6表_サービス利用票!B20)</f>
        <v/>
      </c>
      <c r="C20" s="334"/>
      <c r="D20" s="327"/>
      <c r="E20" s="328"/>
      <c r="F20" s="328"/>
      <c r="G20" s="328"/>
      <c r="H20" s="329"/>
      <c r="I20" s="330"/>
      <c r="J20" s="331"/>
      <c r="K20" s="331"/>
      <c r="L20" s="331"/>
      <c r="M20" s="332"/>
      <c r="N20" s="2" t="s">
        <v>29</v>
      </c>
      <c r="O20" s="6" t="str">
        <f>IF(第6表_サービス利用票!O20="","",第6表_サービス利用票!O20)</f>
        <v/>
      </c>
      <c r="P20" s="7" t="str">
        <f>IF(第6表_サービス利用票!P20="","",第6表_サービス利用票!P20)</f>
        <v/>
      </c>
      <c r="Q20" s="7" t="str">
        <f>IF(第6表_サービス利用票!Q20="","",第6表_サービス利用票!Q20)</f>
        <v/>
      </c>
      <c r="R20" s="7" t="str">
        <f>IF(第6表_サービス利用票!R20="","",第6表_サービス利用票!R20)</f>
        <v/>
      </c>
      <c r="S20" s="7" t="str">
        <f>IF(第6表_サービス利用票!S20="","",第6表_サービス利用票!S20)</f>
        <v/>
      </c>
      <c r="T20" s="7" t="str">
        <f>IF(第6表_サービス利用票!T20="","",第6表_サービス利用票!T20)</f>
        <v/>
      </c>
      <c r="U20" s="7" t="str">
        <f>IF(第6表_サービス利用票!U20="","",第6表_サービス利用票!U20)</f>
        <v/>
      </c>
      <c r="V20" s="7" t="str">
        <f>IF(第6表_サービス利用票!V20="","",第6表_サービス利用票!V20)</f>
        <v/>
      </c>
      <c r="W20" s="7" t="str">
        <f>IF(第6表_サービス利用票!W20="","",第6表_サービス利用票!W20)</f>
        <v/>
      </c>
      <c r="X20" s="7" t="str">
        <f>IF(第6表_サービス利用票!X20="","",第6表_サービス利用票!X20)</f>
        <v/>
      </c>
      <c r="Y20" s="7" t="str">
        <f>IF(第6表_サービス利用票!Y20="","",第6表_サービス利用票!Y20)</f>
        <v/>
      </c>
      <c r="Z20" s="7" t="str">
        <f>IF(第6表_サービス利用票!Z20="","",第6表_サービス利用票!Z20)</f>
        <v/>
      </c>
      <c r="AA20" s="7" t="str">
        <f>IF(第6表_サービス利用票!AA20="","",第6表_サービス利用票!AA20)</f>
        <v/>
      </c>
      <c r="AB20" s="7" t="str">
        <f>IF(第6表_サービス利用票!AB20="","",第6表_サービス利用票!AB20)</f>
        <v/>
      </c>
      <c r="AC20" s="7" t="str">
        <f>IF(第6表_サービス利用票!AC20="","",第6表_サービス利用票!AC20)</f>
        <v/>
      </c>
      <c r="AD20" s="7" t="str">
        <f>IF(第6表_サービス利用票!AD20="","",第6表_サービス利用票!AD20)</f>
        <v/>
      </c>
      <c r="AE20" s="7" t="str">
        <f>IF(第6表_サービス利用票!AE20="","",第6表_サービス利用票!AE20)</f>
        <v/>
      </c>
      <c r="AF20" s="7" t="str">
        <f>IF(第6表_サービス利用票!AF20="","",第6表_サービス利用票!AF20)</f>
        <v/>
      </c>
      <c r="AG20" s="7" t="str">
        <f>IF(第6表_サービス利用票!AG20="","",第6表_サービス利用票!AG20)</f>
        <v/>
      </c>
      <c r="AH20" s="7" t="str">
        <f>IF(第6表_サービス利用票!AH20="","",第6表_サービス利用票!AH20)</f>
        <v/>
      </c>
      <c r="AI20" s="7" t="str">
        <f>IF(第6表_サービス利用票!AI20="","",第6表_サービス利用票!AI20)</f>
        <v/>
      </c>
      <c r="AJ20" s="7" t="str">
        <f>IF(第6表_サービス利用票!AJ20="","",第6表_サービス利用票!AJ20)</f>
        <v/>
      </c>
      <c r="AK20" s="7" t="str">
        <f>IF(第6表_サービス利用票!AK20="","",第6表_サービス利用票!AK20)</f>
        <v/>
      </c>
      <c r="AL20" s="7" t="str">
        <f>IF(第6表_サービス利用票!AL20="","",第6表_サービス利用票!AL20)</f>
        <v/>
      </c>
      <c r="AM20" s="7" t="str">
        <f>IF(第6表_サービス利用票!AM20="","",第6表_サービス利用票!AM20)</f>
        <v/>
      </c>
      <c r="AN20" s="7" t="str">
        <f>IF(第6表_サービス利用票!AN20="","",第6表_サービス利用票!AN20)</f>
        <v/>
      </c>
      <c r="AO20" s="7" t="str">
        <f>IF(第6表_サービス利用票!AO20="","",第6表_サービス利用票!AO20)</f>
        <v/>
      </c>
      <c r="AP20" s="7" t="str">
        <f>IF(第6表_サービス利用票!AP20="","",第6表_サービス利用票!AP20)</f>
        <v/>
      </c>
      <c r="AQ20" s="7" t="str">
        <f>IF(第6表_サービス利用票!AQ20="","",第6表_サービス利用票!AQ20)</f>
        <v/>
      </c>
      <c r="AR20" s="7" t="str">
        <f>IF(第6表_サービス利用票!AR20="","",第6表_サービス利用票!AR20)</f>
        <v/>
      </c>
      <c r="AS20" s="8" t="str">
        <f>IF(第6表_サービス利用票!AS20="","",第6表_サービス利用票!AS20)</f>
        <v/>
      </c>
      <c r="AT20" s="142" t="str">
        <f t="shared" si="0"/>
        <v xml:space="preserve"> </v>
      </c>
      <c r="AU20" s="143"/>
      <c r="AZ20" s="22" t="s">
        <v>10</v>
      </c>
    </row>
    <row r="21" spans="1:52" x14ac:dyDescent="0.15">
      <c r="A21" s="311" t="str">
        <f>IF(第6表_サービス利用票!A21="","",第6表_サービス利用票!A21)</f>
        <v/>
      </c>
      <c r="B21" s="312"/>
      <c r="C21" s="28" t="s">
        <v>98</v>
      </c>
      <c r="D21" s="313" t="str">
        <f>IF(第6表_サービス利用票!D21="","",第6表_サービス利用票!D21)</f>
        <v/>
      </c>
      <c r="E21" s="314"/>
      <c r="F21" s="314"/>
      <c r="G21" s="314"/>
      <c r="H21" s="315"/>
      <c r="I21" s="319" t="str">
        <f>IF(第6表_サービス利用票!I21="","",第6表_サービス利用票!I21)</f>
        <v/>
      </c>
      <c r="J21" s="320"/>
      <c r="K21" s="320"/>
      <c r="L21" s="320"/>
      <c r="M21" s="321"/>
      <c r="N21" s="2" t="s">
        <v>27</v>
      </c>
      <c r="O21" s="6" t="str">
        <f>IF(第6表_サービス利用票!O21="","",第6表_サービス利用票!O21)</f>
        <v/>
      </c>
      <c r="P21" s="7" t="str">
        <f>IF(第6表_サービス利用票!P21="","",第6表_サービス利用票!P21)</f>
        <v/>
      </c>
      <c r="Q21" s="7" t="str">
        <f>IF(第6表_サービス利用票!Q21="","",第6表_サービス利用票!Q21)</f>
        <v/>
      </c>
      <c r="R21" s="7" t="str">
        <f>IF(第6表_サービス利用票!R21="","",第6表_サービス利用票!R21)</f>
        <v/>
      </c>
      <c r="S21" s="7" t="str">
        <f>IF(第6表_サービス利用票!S21="","",第6表_サービス利用票!S21)</f>
        <v/>
      </c>
      <c r="T21" s="7" t="str">
        <f>IF(第6表_サービス利用票!T21="","",第6表_サービス利用票!T21)</f>
        <v/>
      </c>
      <c r="U21" s="7" t="str">
        <f>IF(第6表_サービス利用票!U21="","",第6表_サービス利用票!U21)</f>
        <v/>
      </c>
      <c r="V21" s="7" t="str">
        <f>IF(第6表_サービス利用票!V21="","",第6表_サービス利用票!V21)</f>
        <v/>
      </c>
      <c r="W21" s="7" t="str">
        <f>IF(第6表_サービス利用票!W21="","",第6表_サービス利用票!W21)</f>
        <v/>
      </c>
      <c r="X21" s="7" t="str">
        <f>IF(第6表_サービス利用票!X21="","",第6表_サービス利用票!X21)</f>
        <v/>
      </c>
      <c r="Y21" s="7" t="str">
        <f>IF(第6表_サービス利用票!Y21="","",第6表_サービス利用票!Y21)</f>
        <v/>
      </c>
      <c r="Z21" s="7" t="str">
        <f>IF(第6表_サービス利用票!Z21="","",第6表_サービス利用票!Z21)</f>
        <v/>
      </c>
      <c r="AA21" s="7" t="str">
        <f>IF(第6表_サービス利用票!AA21="","",第6表_サービス利用票!AA21)</f>
        <v/>
      </c>
      <c r="AB21" s="7" t="str">
        <f>IF(第6表_サービス利用票!AB21="","",第6表_サービス利用票!AB21)</f>
        <v/>
      </c>
      <c r="AC21" s="7" t="str">
        <f>IF(第6表_サービス利用票!AC21="","",第6表_サービス利用票!AC21)</f>
        <v/>
      </c>
      <c r="AD21" s="7" t="str">
        <f>IF(第6表_サービス利用票!AD21="","",第6表_サービス利用票!AD21)</f>
        <v/>
      </c>
      <c r="AE21" s="7" t="str">
        <f>IF(第6表_サービス利用票!AE21="","",第6表_サービス利用票!AE21)</f>
        <v/>
      </c>
      <c r="AF21" s="7" t="str">
        <f>IF(第6表_サービス利用票!AF21="","",第6表_サービス利用票!AF21)</f>
        <v/>
      </c>
      <c r="AG21" s="7" t="str">
        <f>IF(第6表_サービス利用票!AG21="","",第6表_サービス利用票!AG21)</f>
        <v/>
      </c>
      <c r="AH21" s="7" t="str">
        <f>IF(第6表_サービス利用票!AH21="","",第6表_サービス利用票!AH21)</f>
        <v/>
      </c>
      <c r="AI21" s="7" t="str">
        <f>IF(第6表_サービス利用票!AI21="","",第6表_サービス利用票!AI21)</f>
        <v/>
      </c>
      <c r="AJ21" s="7" t="str">
        <f>IF(第6表_サービス利用票!AJ21="","",第6表_サービス利用票!AJ21)</f>
        <v/>
      </c>
      <c r="AK21" s="7" t="str">
        <f>IF(第6表_サービス利用票!AK21="","",第6表_サービス利用票!AK21)</f>
        <v/>
      </c>
      <c r="AL21" s="7" t="str">
        <f>IF(第6表_サービス利用票!AL21="","",第6表_サービス利用票!AL21)</f>
        <v/>
      </c>
      <c r="AM21" s="7" t="str">
        <f>IF(第6表_サービス利用票!AM21="","",第6表_サービス利用票!AM21)</f>
        <v/>
      </c>
      <c r="AN21" s="7" t="str">
        <f>IF(第6表_サービス利用票!AN21="","",第6表_サービス利用票!AN21)</f>
        <v/>
      </c>
      <c r="AO21" s="7" t="str">
        <f>IF(第6表_サービス利用票!AO21="","",第6表_サービス利用票!AO21)</f>
        <v/>
      </c>
      <c r="AP21" s="7" t="str">
        <f>IF(第6表_サービス利用票!AP21="","",第6表_サービス利用票!AP21)</f>
        <v/>
      </c>
      <c r="AQ21" s="7" t="str">
        <f>IF(第6表_サービス利用票!AQ21="","",第6表_サービス利用票!AQ21)</f>
        <v/>
      </c>
      <c r="AR21" s="7" t="str">
        <f>IF(第6表_サービス利用票!AR21="","",第6表_サービス利用票!AR21)</f>
        <v/>
      </c>
      <c r="AS21" s="8" t="str">
        <f>IF(第6表_サービス利用票!AS21="","",第6表_サービス利用票!AS21)</f>
        <v/>
      </c>
      <c r="AT21" s="142" t="str">
        <f t="shared" si="0"/>
        <v xml:space="preserve"> </v>
      </c>
      <c r="AU21" s="143"/>
      <c r="AZ21" s="22" t="s">
        <v>11</v>
      </c>
    </row>
    <row r="22" spans="1:52" x14ac:dyDescent="0.15">
      <c r="A22" s="27"/>
      <c r="B22" s="333" t="str">
        <f>IF(第6表_サービス利用票!B22="","",第6表_サービス利用票!B22)</f>
        <v/>
      </c>
      <c r="C22" s="334"/>
      <c r="D22" s="327"/>
      <c r="E22" s="328"/>
      <c r="F22" s="328"/>
      <c r="G22" s="328"/>
      <c r="H22" s="329"/>
      <c r="I22" s="330"/>
      <c r="J22" s="331"/>
      <c r="K22" s="331"/>
      <c r="L22" s="331"/>
      <c r="M22" s="332"/>
      <c r="N22" s="2" t="s">
        <v>29</v>
      </c>
      <c r="O22" s="6" t="str">
        <f>IF(第6表_サービス利用票!O22="","",第6表_サービス利用票!O22)</f>
        <v/>
      </c>
      <c r="P22" s="7" t="str">
        <f>IF(第6表_サービス利用票!P22="","",第6表_サービス利用票!P22)</f>
        <v/>
      </c>
      <c r="Q22" s="7" t="str">
        <f>IF(第6表_サービス利用票!Q22="","",第6表_サービス利用票!Q22)</f>
        <v/>
      </c>
      <c r="R22" s="7" t="str">
        <f>IF(第6表_サービス利用票!R22="","",第6表_サービス利用票!R22)</f>
        <v/>
      </c>
      <c r="S22" s="7" t="str">
        <f>IF(第6表_サービス利用票!S22="","",第6表_サービス利用票!S22)</f>
        <v/>
      </c>
      <c r="T22" s="7" t="str">
        <f>IF(第6表_サービス利用票!T22="","",第6表_サービス利用票!T22)</f>
        <v/>
      </c>
      <c r="U22" s="7" t="str">
        <f>IF(第6表_サービス利用票!U22="","",第6表_サービス利用票!U22)</f>
        <v/>
      </c>
      <c r="V22" s="7" t="str">
        <f>IF(第6表_サービス利用票!V22="","",第6表_サービス利用票!V22)</f>
        <v/>
      </c>
      <c r="W22" s="7" t="str">
        <f>IF(第6表_サービス利用票!W22="","",第6表_サービス利用票!W22)</f>
        <v/>
      </c>
      <c r="X22" s="7" t="str">
        <f>IF(第6表_サービス利用票!X22="","",第6表_サービス利用票!X22)</f>
        <v/>
      </c>
      <c r="Y22" s="7" t="str">
        <f>IF(第6表_サービス利用票!Y22="","",第6表_サービス利用票!Y22)</f>
        <v/>
      </c>
      <c r="Z22" s="7" t="str">
        <f>IF(第6表_サービス利用票!Z22="","",第6表_サービス利用票!Z22)</f>
        <v/>
      </c>
      <c r="AA22" s="7" t="str">
        <f>IF(第6表_サービス利用票!AA22="","",第6表_サービス利用票!AA22)</f>
        <v/>
      </c>
      <c r="AB22" s="7" t="str">
        <f>IF(第6表_サービス利用票!AB22="","",第6表_サービス利用票!AB22)</f>
        <v/>
      </c>
      <c r="AC22" s="7" t="str">
        <f>IF(第6表_サービス利用票!AC22="","",第6表_サービス利用票!AC22)</f>
        <v/>
      </c>
      <c r="AD22" s="7" t="str">
        <f>IF(第6表_サービス利用票!AD22="","",第6表_サービス利用票!AD22)</f>
        <v/>
      </c>
      <c r="AE22" s="7" t="str">
        <f>IF(第6表_サービス利用票!AE22="","",第6表_サービス利用票!AE22)</f>
        <v/>
      </c>
      <c r="AF22" s="7" t="str">
        <f>IF(第6表_サービス利用票!AF22="","",第6表_サービス利用票!AF22)</f>
        <v/>
      </c>
      <c r="AG22" s="7" t="str">
        <f>IF(第6表_サービス利用票!AG22="","",第6表_サービス利用票!AG22)</f>
        <v/>
      </c>
      <c r="AH22" s="7" t="str">
        <f>IF(第6表_サービス利用票!AH22="","",第6表_サービス利用票!AH22)</f>
        <v/>
      </c>
      <c r="AI22" s="7" t="str">
        <f>IF(第6表_サービス利用票!AI22="","",第6表_サービス利用票!AI22)</f>
        <v/>
      </c>
      <c r="AJ22" s="7" t="str">
        <f>IF(第6表_サービス利用票!AJ22="","",第6表_サービス利用票!AJ22)</f>
        <v/>
      </c>
      <c r="AK22" s="7" t="str">
        <f>IF(第6表_サービス利用票!AK22="","",第6表_サービス利用票!AK22)</f>
        <v/>
      </c>
      <c r="AL22" s="7" t="str">
        <f>IF(第6表_サービス利用票!AL22="","",第6表_サービス利用票!AL22)</f>
        <v/>
      </c>
      <c r="AM22" s="7" t="str">
        <f>IF(第6表_サービス利用票!AM22="","",第6表_サービス利用票!AM22)</f>
        <v/>
      </c>
      <c r="AN22" s="7" t="str">
        <f>IF(第6表_サービス利用票!AN22="","",第6表_サービス利用票!AN22)</f>
        <v/>
      </c>
      <c r="AO22" s="7" t="str">
        <f>IF(第6表_サービス利用票!AO22="","",第6表_サービス利用票!AO22)</f>
        <v/>
      </c>
      <c r="AP22" s="7" t="str">
        <f>IF(第6表_サービス利用票!AP22="","",第6表_サービス利用票!AP22)</f>
        <v/>
      </c>
      <c r="AQ22" s="7" t="str">
        <f>IF(第6表_サービス利用票!AQ22="","",第6表_サービス利用票!AQ22)</f>
        <v/>
      </c>
      <c r="AR22" s="7" t="str">
        <f>IF(第6表_サービス利用票!AR22="","",第6表_サービス利用票!AR22)</f>
        <v/>
      </c>
      <c r="AS22" s="8" t="str">
        <f>IF(第6表_サービス利用票!AS22="","",第6表_サービス利用票!AS22)</f>
        <v/>
      </c>
      <c r="AT22" s="142" t="str">
        <f t="shared" si="0"/>
        <v xml:space="preserve"> </v>
      </c>
      <c r="AU22" s="143"/>
      <c r="AZ22" s="22" t="s">
        <v>12</v>
      </c>
    </row>
    <row r="23" spans="1:52" x14ac:dyDescent="0.15">
      <c r="A23" s="311" t="str">
        <f>IF(第6表_サービス利用票!A23="","",第6表_サービス利用票!A23)</f>
        <v/>
      </c>
      <c r="B23" s="312"/>
      <c r="C23" s="28" t="s">
        <v>98</v>
      </c>
      <c r="D23" s="313" t="str">
        <f>IF(第6表_サービス利用票!D23="","",第6表_サービス利用票!D23)</f>
        <v/>
      </c>
      <c r="E23" s="314"/>
      <c r="F23" s="314"/>
      <c r="G23" s="314"/>
      <c r="H23" s="315"/>
      <c r="I23" s="319" t="str">
        <f>IF(第6表_サービス利用票!I23="","",第6表_サービス利用票!I23)</f>
        <v/>
      </c>
      <c r="J23" s="320"/>
      <c r="K23" s="320"/>
      <c r="L23" s="320"/>
      <c r="M23" s="321"/>
      <c r="N23" s="2" t="s">
        <v>27</v>
      </c>
      <c r="O23" s="6" t="str">
        <f>IF(第6表_サービス利用票!O23="","",第6表_サービス利用票!O23)</f>
        <v/>
      </c>
      <c r="P23" s="7" t="str">
        <f>IF(第6表_サービス利用票!P23="","",第6表_サービス利用票!P23)</f>
        <v/>
      </c>
      <c r="Q23" s="7" t="str">
        <f>IF(第6表_サービス利用票!Q23="","",第6表_サービス利用票!Q23)</f>
        <v/>
      </c>
      <c r="R23" s="7" t="str">
        <f>IF(第6表_サービス利用票!R23="","",第6表_サービス利用票!R23)</f>
        <v/>
      </c>
      <c r="S23" s="7" t="str">
        <f>IF(第6表_サービス利用票!S23="","",第6表_サービス利用票!S23)</f>
        <v/>
      </c>
      <c r="T23" s="7" t="str">
        <f>IF(第6表_サービス利用票!T23="","",第6表_サービス利用票!T23)</f>
        <v/>
      </c>
      <c r="U23" s="7" t="str">
        <f>IF(第6表_サービス利用票!U23="","",第6表_サービス利用票!U23)</f>
        <v/>
      </c>
      <c r="V23" s="7" t="str">
        <f>IF(第6表_サービス利用票!V23="","",第6表_サービス利用票!V23)</f>
        <v/>
      </c>
      <c r="W23" s="7" t="str">
        <f>IF(第6表_サービス利用票!W23="","",第6表_サービス利用票!W23)</f>
        <v/>
      </c>
      <c r="X23" s="7" t="str">
        <f>IF(第6表_サービス利用票!X23="","",第6表_サービス利用票!X23)</f>
        <v/>
      </c>
      <c r="Y23" s="7" t="str">
        <f>IF(第6表_サービス利用票!Y23="","",第6表_サービス利用票!Y23)</f>
        <v/>
      </c>
      <c r="Z23" s="7" t="str">
        <f>IF(第6表_サービス利用票!Z23="","",第6表_サービス利用票!Z23)</f>
        <v/>
      </c>
      <c r="AA23" s="7" t="str">
        <f>IF(第6表_サービス利用票!AA23="","",第6表_サービス利用票!AA23)</f>
        <v/>
      </c>
      <c r="AB23" s="7" t="str">
        <f>IF(第6表_サービス利用票!AB23="","",第6表_サービス利用票!AB23)</f>
        <v/>
      </c>
      <c r="AC23" s="7" t="str">
        <f>IF(第6表_サービス利用票!AC23="","",第6表_サービス利用票!AC23)</f>
        <v/>
      </c>
      <c r="AD23" s="7" t="str">
        <f>IF(第6表_サービス利用票!AD23="","",第6表_サービス利用票!AD23)</f>
        <v/>
      </c>
      <c r="AE23" s="7" t="str">
        <f>IF(第6表_サービス利用票!AE23="","",第6表_サービス利用票!AE23)</f>
        <v/>
      </c>
      <c r="AF23" s="7" t="str">
        <f>IF(第6表_サービス利用票!AF23="","",第6表_サービス利用票!AF23)</f>
        <v/>
      </c>
      <c r="AG23" s="7" t="str">
        <f>IF(第6表_サービス利用票!AG23="","",第6表_サービス利用票!AG23)</f>
        <v/>
      </c>
      <c r="AH23" s="7" t="str">
        <f>IF(第6表_サービス利用票!AH23="","",第6表_サービス利用票!AH23)</f>
        <v/>
      </c>
      <c r="AI23" s="7" t="str">
        <f>IF(第6表_サービス利用票!AI23="","",第6表_サービス利用票!AI23)</f>
        <v/>
      </c>
      <c r="AJ23" s="7" t="str">
        <f>IF(第6表_サービス利用票!AJ23="","",第6表_サービス利用票!AJ23)</f>
        <v/>
      </c>
      <c r="AK23" s="7" t="str">
        <f>IF(第6表_サービス利用票!AK23="","",第6表_サービス利用票!AK23)</f>
        <v/>
      </c>
      <c r="AL23" s="7" t="str">
        <f>IF(第6表_サービス利用票!AL23="","",第6表_サービス利用票!AL23)</f>
        <v/>
      </c>
      <c r="AM23" s="7" t="str">
        <f>IF(第6表_サービス利用票!AM23="","",第6表_サービス利用票!AM23)</f>
        <v/>
      </c>
      <c r="AN23" s="7" t="str">
        <f>IF(第6表_サービス利用票!AN23="","",第6表_サービス利用票!AN23)</f>
        <v/>
      </c>
      <c r="AO23" s="7" t="str">
        <f>IF(第6表_サービス利用票!AO23="","",第6表_サービス利用票!AO23)</f>
        <v/>
      </c>
      <c r="AP23" s="7" t="str">
        <f>IF(第6表_サービス利用票!AP23="","",第6表_サービス利用票!AP23)</f>
        <v/>
      </c>
      <c r="AQ23" s="7" t="str">
        <f>IF(第6表_サービス利用票!AQ23="","",第6表_サービス利用票!AQ23)</f>
        <v/>
      </c>
      <c r="AR23" s="7" t="str">
        <f>IF(第6表_サービス利用票!AR23="","",第6表_サービス利用票!AR23)</f>
        <v/>
      </c>
      <c r="AS23" s="8" t="str">
        <f>IF(第6表_サービス利用票!AS23="","",第6表_サービス利用票!AS23)</f>
        <v/>
      </c>
      <c r="AT23" s="142" t="str">
        <f t="shared" si="0"/>
        <v xml:space="preserve"> </v>
      </c>
      <c r="AU23" s="143"/>
      <c r="AZ23" s="22" t="s">
        <v>15</v>
      </c>
    </row>
    <row r="24" spans="1:52" x14ac:dyDescent="0.15">
      <c r="A24" s="27"/>
      <c r="B24" s="333" t="str">
        <f>IF(第6表_サービス利用票!B24="","",第6表_サービス利用票!B24)</f>
        <v/>
      </c>
      <c r="C24" s="334"/>
      <c r="D24" s="327"/>
      <c r="E24" s="328"/>
      <c r="F24" s="328"/>
      <c r="G24" s="328"/>
      <c r="H24" s="329"/>
      <c r="I24" s="330"/>
      <c r="J24" s="331"/>
      <c r="K24" s="331"/>
      <c r="L24" s="331"/>
      <c r="M24" s="332"/>
      <c r="N24" s="2" t="s">
        <v>29</v>
      </c>
      <c r="O24" s="6" t="str">
        <f>IF(第6表_サービス利用票!O24="","",第6表_サービス利用票!O24)</f>
        <v/>
      </c>
      <c r="P24" s="7" t="str">
        <f>IF(第6表_サービス利用票!P24="","",第6表_サービス利用票!P24)</f>
        <v/>
      </c>
      <c r="Q24" s="7" t="str">
        <f>IF(第6表_サービス利用票!Q24="","",第6表_サービス利用票!Q24)</f>
        <v/>
      </c>
      <c r="R24" s="7" t="str">
        <f>IF(第6表_サービス利用票!R24="","",第6表_サービス利用票!R24)</f>
        <v/>
      </c>
      <c r="S24" s="7" t="str">
        <f>IF(第6表_サービス利用票!S24="","",第6表_サービス利用票!S24)</f>
        <v/>
      </c>
      <c r="T24" s="7" t="str">
        <f>IF(第6表_サービス利用票!T24="","",第6表_サービス利用票!T24)</f>
        <v/>
      </c>
      <c r="U24" s="7" t="str">
        <f>IF(第6表_サービス利用票!U24="","",第6表_サービス利用票!U24)</f>
        <v/>
      </c>
      <c r="V24" s="7" t="str">
        <f>IF(第6表_サービス利用票!V24="","",第6表_サービス利用票!V24)</f>
        <v/>
      </c>
      <c r="W24" s="7" t="str">
        <f>IF(第6表_サービス利用票!W24="","",第6表_サービス利用票!W24)</f>
        <v/>
      </c>
      <c r="X24" s="7" t="str">
        <f>IF(第6表_サービス利用票!X24="","",第6表_サービス利用票!X24)</f>
        <v/>
      </c>
      <c r="Y24" s="7" t="str">
        <f>IF(第6表_サービス利用票!Y24="","",第6表_サービス利用票!Y24)</f>
        <v/>
      </c>
      <c r="Z24" s="7" t="str">
        <f>IF(第6表_サービス利用票!Z24="","",第6表_サービス利用票!Z24)</f>
        <v/>
      </c>
      <c r="AA24" s="7" t="str">
        <f>IF(第6表_サービス利用票!AA24="","",第6表_サービス利用票!AA24)</f>
        <v/>
      </c>
      <c r="AB24" s="7" t="str">
        <f>IF(第6表_サービス利用票!AB24="","",第6表_サービス利用票!AB24)</f>
        <v/>
      </c>
      <c r="AC24" s="7" t="str">
        <f>IF(第6表_サービス利用票!AC24="","",第6表_サービス利用票!AC24)</f>
        <v/>
      </c>
      <c r="AD24" s="7" t="str">
        <f>IF(第6表_サービス利用票!AD24="","",第6表_サービス利用票!AD24)</f>
        <v/>
      </c>
      <c r="AE24" s="7" t="str">
        <f>IF(第6表_サービス利用票!AE24="","",第6表_サービス利用票!AE24)</f>
        <v/>
      </c>
      <c r="AF24" s="7" t="str">
        <f>IF(第6表_サービス利用票!AF24="","",第6表_サービス利用票!AF24)</f>
        <v/>
      </c>
      <c r="AG24" s="7" t="str">
        <f>IF(第6表_サービス利用票!AG24="","",第6表_サービス利用票!AG24)</f>
        <v/>
      </c>
      <c r="AH24" s="7" t="str">
        <f>IF(第6表_サービス利用票!AH24="","",第6表_サービス利用票!AH24)</f>
        <v/>
      </c>
      <c r="AI24" s="7" t="str">
        <f>IF(第6表_サービス利用票!AI24="","",第6表_サービス利用票!AI24)</f>
        <v/>
      </c>
      <c r="AJ24" s="7" t="str">
        <f>IF(第6表_サービス利用票!AJ24="","",第6表_サービス利用票!AJ24)</f>
        <v/>
      </c>
      <c r="AK24" s="7" t="str">
        <f>IF(第6表_サービス利用票!AK24="","",第6表_サービス利用票!AK24)</f>
        <v/>
      </c>
      <c r="AL24" s="7" t="str">
        <f>IF(第6表_サービス利用票!AL24="","",第6表_サービス利用票!AL24)</f>
        <v/>
      </c>
      <c r="AM24" s="7" t="str">
        <f>IF(第6表_サービス利用票!AM24="","",第6表_サービス利用票!AM24)</f>
        <v/>
      </c>
      <c r="AN24" s="7" t="str">
        <f>IF(第6表_サービス利用票!AN24="","",第6表_サービス利用票!AN24)</f>
        <v/>
      </c>
      <c r="AO24" s="7" t="str">
        <f>IF(第6表_サービス利用票!AO24="","",第6表_サービス利用票!AO24)</f>
        <v/>
      </c>
      <c r="AP24" s="7" t="str">
        <f>IF(第6表_サービス利用票!AP24="","",第6表_サービス利用票!AP24)</f>
        <v/>
      </c>
      <c r="AQ24" s="7" t="str">
        <f>IF(第6表_サービス利用票!AQ24="","",第6表_サービス利用票!AQ24)</f>
        <v/>
      </c>
      <c r="AR24" s="7" t="str">
        <f>IF(第6表_サービス利用票!AR24="","",第6表_サービス利用票!AR24)</f>
        <v/>
      </c>
      <c r="AS24" s="8" t="str">
        <f>IF(第6表_サービス利用票!AS24="","",第6表_サービス利用票!AS24)</f>
        <v/>
      </c>
      <c r="AT24" s="142" t="str">
        <f t="shared" si="0"/>
        <v xml:space="preserve"> </v>
      </c>
      <c r="AU24" s="143"/>
      <c r="AZ24" s="22" t="s">
        <v>16</v>
      </c>
    </row>
    <row r="25" spans="1:52" x14ac:dyDescent="0.15">
      <c r="A25" s="311" t="str">
        <f>IF(第6表_サービス利用票!A25="","",第6表_サービス利用票!A25)</f>
        <v/>
      </c>
      <c r="B25" s="312"/>
      <c r="C25" s="28" t="s">
        <v>98</v>
      </c>
      <c r="D25" s="313" t="str">
        <f>IF(第6表_サービス利用票!D25="","",第6表_サービス利用票!D25)</f>
        <v/>
      </c>
      <c r="E25" s="314"/>
      <c r="F25" s="314"/>
      <c r="G25" s="314"/>
      <c r="H25" s="315"/>
      <c r="I25" s="319" t="str">
        <f>IF(第6表_サービス利用票!I25="","",第6表_サービス利用票!I25)</f>
        <v/>
      </c>
      <c r="J25" s="320"/>
      <c r="K25" s="320"/>
      <c r="L25" s="320"/>
      <c r="M25" s="321"/>
      <c r="N25" s="2" t="s">
        <v>27</v>
      </c>
      <c r="O25" s="6" t="str">
        <f>IF(第6表_サービス利用票!O25="","",第6表_サービス利用票!O25)</f>
        <v/>
      </c>
      <c r="P25" s="7" t="str">
        <f>IF(第6表_サービス利用票!P25="","",第6表_サービス利用票!P25)</f>
        <v/>
      </c>
      <c r="Q25" s="7" t="str">
        <f>IF(第6表_サービス利用票!Q25="","",第6表_サービス利用票!Q25)</f>
        <v/>
      </c>
      <c r="R25" s="7" t="str">
        <f>IF(第6表_サービス利用票!R25="","",第6表_サービス利用票!R25)</f>
        <v/>
      </c>
      <c r="S25" s="7" t="str">
        <f>IF(第6表_サービス利用票!S25="","",第6表_サービス利用票!S25)</f>
        <v/>
      </c>
      <c r="T25" s="7" t="str">
        <f>IF(第6表_サービス利用票!T25="","",第6表_サービス利用票!T25)</f>
        <v/>
      </c>
      <c r="U25" s="7" t="str">
        <f>IF(第6表_サービス利用票!U25="","",第6表_サービス利用票!U25)</f>
        <v/>
      </c>
      <c r="V25" s="7" t="str">
        <f>IF(第6表_サービス利用票!V25="","",第6表_サービス利用票!V25)</f>
        <v/>
      </c>
      <c r="W25" s="7" t="str">
        <f>IF(第6表_サービス利用票!W25="","",第6表_サービス利用票!W25)</f>
        <v/>
      </c>
      <c r="X25" s="7" t="str">
        <f>IF(第6表_サービス利用票!X25="","",第6表_サービス利用票!X25)</f>
        <v/>
      </c>
      <c r="Y25" s="7" t="str">
        <f>IF(第6表_サービス利用票!Y25="","",第6表_サービス利用票!Y25)</f>
        <v/>
      </c>
      <c r="Z25" s="7" t="str">
        <f>IF(第6表_サービス利用票!Z25="","",第6表_サービス利用票!Z25)</f>
        <v/>
      </c>
      <c r="AA25" s="7" t="str">
        <f>IF(第6表_サービス利用票!AA25="","",第6表_サービス利用票!AA25)</f>
        <v/>
      </c>
      <c r="AB25" s="7" t="str">
        <f>IF(第6表_サービス利用票!AB25="","",第6表_サービス利用票!AB25)</f>
        <v/>
      </c>
      <c r="AC25" s="7" t="str">
        <f>IF(第6表_サービス利用票!AC25="","",第6表_サービス利用票!AC25)</f>
        <v/>
      </c>
      <c r="AD25" s="7" t="str">
        <f>IF(第6表_サービス利用票!AD25="","",第6表_サービス利用票!AD25)</f>
        <v/>
      </c>
      <c r="AE25" s="7" t="str">
        <f>IF(第6表_サービス利用票!AE25="","",第6表_サービス利用票!AE25)</f>
        <v/>
      </c>
      <c r="AF25" s="7" t="str">
        <f>IF(第6表_サービス利用票!AF25="","",第6表_サービス利用票!AF25)</f>
        <v/>
      </c>
      <c r="AG25" s="7" t="str">
        <f>IF(第6表_サービス利用票!AG25="","",第6表_サービス利用票!AG25)</f>
        <v/>
      </c>
      <c r="AH25" s="7" t="str">
        <f>IF(第6表_サービス利用票!AH25="","",第6表_サービス利用票!AH25)</f>
        <v/>
      </c>
      <c r="AI25" s="7" t="str">
        <f>IF(第6表_サービス利用票!AI25="","",第6表_サービス利用票!AI25)</f>
        <v/>
      </c>
      <c r="AJ25" s="7" t="str">
        <f>IF(第6表_サービス利用票!AJ25="","",第6表_サービス利用票!AJ25)</f>
        <v/>
      </c>
      <c r="AK25" s="7" t="str">
        <f>IF(第6表_サービス利用票!AK25="","",第6表_サービス利用票!AK25)</f>
        <v/>
      </c>
      <c r="AL25" s="7" t="str">
        <f>IF(第6表_サービス利用票!AL25="","",第6表_サービス利用票!AL25)</f>
        <v/>
      </c>
      <c r="AM25" s="7" t="str">
        <f>IF(第6表_サービス利用票!AM25="","",第6表_サービス利用票!AM25)</f>
        <v/>
      </c>
      <c r="AN25" s="7" t="str">
        <f>IF(第6表_サービス利用票!AN25="","",第6表_サービス利用票!AN25)</f>
        <v/>
      </c>
      <c r="AO25" s="7" t="str">
        <f>IF(第6表_サービス利用票!AO25="","",第6表_サービス利用票!AO25)</f>
        <v/>
      </c>
      <c r="AP25" s="7" t="str">
        <f>IF(第6表_サービス利用票!AP25="","",第6表_サービス利用票!AP25)</f>
        <v/>
      </c>
      <c r="AQ25" s="7" t="str">
        <f>IF(第6表_サービス利用票!AQ25="","",第6表_サービス利用票!AQ25)</f>
        <v/>
      </c>
      <c r="AR25" s="7" t="str">
        <f>IF(第6表_サービス利用票!AR25="","",第6表_サービス利用票!AR25)</f>
        <v/>
      </c>
      <c r="AS25" s="8" t="str">
        <f>IF(第6表_サービス利用票!AS25="","",第6表_サービス利用票!AS25)</f>
        <v/>
      </c>
      <c r="AT25" s="142" t="str">
        <f t="shared" si="0"/>
        <v xml:space="preserve"> </v>
      </c>
      <c r="AU25" s="143"/>
      <c r="AZ25" s="22" t="s">
        <v>17</v>
      </c>
    </row>
    <row r="26" spans="1:52" x14ac:dyDescent="0.15">
      <c r="A26" s="27"/>
      <c r="B26" s="333" t="str">
        <f>IF(第6表_サービス利用票!B26="","",第6表_サービス利用票!B26)</f>
        <v/>
      </c>
      <c r="C26" s="334"/>
      <c r="D26" s="327"/>
      <c r="E26" s="328"/>
      <c r="F26" s="328"/>
      <c r="G26" s="328"/>
      <c r="H26" s="329"/>
      <c r="I26" s="330"/>
      <c r="J26" s="331"/>
      <c r="K26" s="331"/>
      <c r="L26" s="331"/>
      <c r="M26" s="332"/>
      <c r="N26" s="2" t="s">
        <v>29</v>
      </c>
      <c r="O26" s="6" t="str">
        <f>IF(第6表_サービス利用票!O26="","",第6表_サービス利用票!O26)</f>
        <v/>
      </c>
      <c r="P26" s="7" t="str">
        <f>IF(第6表_サービス利用票!P26="","",第6表_サービス利用票!P26)</f>
        <v/>
      </c>
      <c r="Q26" s="7" t="str">
        <f>IF(第6表_サービス利用票!Q26="","",第6表_サービス利用票!Q26)</f>
        <v/>
      </c>
      <c r="R26" s="7" t="str">
        <f>IF(第6表_サービス利用票!R26="","",第6表_サービス利用票!R26)</f>
        <v/>
      </c>
      <c r="S26" s="7" t="str">
        <f>IF(第6表_サービス利用票!S26="","",第6表_サービス利用票!S26)</f>
        <v/>
      </c>
      <c r="T26" s="7" t="str">
        <f>IF(第6表_サービス利用票!T26="","",第6表_サービス利用票!T26)</f>
        <v/>
      </c>
      <c r="U26" s="7" t="str">
        <f>IF(第6表_サービス利用票!U26="","",第6表_サービス利用票!U26)</f>
        <v/>
      </c>
      <c r="V26" s="7" t="str">
        <f>IF(第6表_サービス利用票!V26="","",第6表_サービス利用票!V26)</f>
        <v/>
      </c>
      <c r="W26" s="7" t="str">
        <f>IF(第6表_サービス利用票!W26="","",第6表_サービス利用票!W26)</f>
        <v/>
      </c>
      <c r="X26" s="7" t="str">
        <f>IF(第6表_サービス利用票!X26="","",第6表_サービス利用票!X26)</f>
        <v/>
      </c>
      <c r="Y26" s="7" t="str">
        <f>IF(第6表_サービス利用票!Y26="","",第6表_サービス利用票!Y26)</f>
        <v/>
      </c>
      <c r="Z26" s="7" t="str">
        <f>IF(第6表_サービス利用票!Z26="","",第6表_サービス利用票!Z26)</f>
        <v/>
      </c>
      <c r="AA26" s="7" t="str">
        <f>IF(第6表_サービス利用票!AA26="","",第6表_サービス利用票!AA26)</f>
        <v/>
      </c>
      <c r="AB26" s="7" t="str">
        <f>IF(第6表_サービス利用票!AB26="","",第6表_サービス利用票!AB26)</f>
        <v/>
      </c>
      <c r="AC26" s="7" t="str">
        <f>IF(第6表_サービス利用票!AC26="","",第6表_サービス利用票!AC26)</f>
        <v/>
      </c>
      <c r="AD26" s="7" t="str">
        <f>IF(第6表_サービス利用票!AD26="","",第6表_サービス利用票!AD26)</f>
        <v/>
      </c>
      <c r="AE26" s="7" t="str">
        <f>IF(第6表_サービス利用票!AE26="","",第6表_サービス利用票!AE26)</f>
        <v/>
      </c>
      <c r="AF26" s="7" t="str">
        <f>IF(第6表_サービス利用票!AF26="","",第6表_サービス利用票!AF26)</f>
        <v/>
      </c>
      <c r="AG26" s="7" t="str">
        <f>IF(第6表_サービス利用票!AG26="","",第6表_サービス利用票!AG26)</f>
        <v/>
      </c>
      <c r="AH26" s="7" t="str">
        <f>IF(第6表_サービス利用票!AH26="","",第6表_サービス利用票!AH26)</f>
        <v/>
      </c>
      <c r="AI26" s="7" t="str">
        <f>IF(第6表_サービス利用票!AI26="","",第6表_サービス利用票!AI26)</f>
        <v/>
      </c>
      <c r="AJ26" s="7" t="str">
        <f>IF(第6表_サービス利用票!AJ26="","",第6表_サービス利用票!AJ26)</f>
        <v/>
      </c>
      <c r="AK26" s="7" t="str">
        <f>IF(第6表_サービス利用票!AK26="","",第6表_サービス利用票!AK26)</f>
        <v/>
      </c>
      <c r="AL26" s="7" t="str">
        <f>IF(第6表_サービス利用票!AL26="","",第6表_サービス利用票!AL26)</f>
        <v/>
      </c>
      <c r="AM26" s="7" t="str">
        <f>IF(第6表_サービス利用票!AM26="","",第6表_サービス利用票!AM26)</f>
        <v/>
      </c>
      <c r="AN26" s="7" t="str">
        <f>IF(第6表_サービス利用票!AN26="","",第6表_サービス利用票!AN26)</f>
        <v/>
      </c>
      <c r="AO26" s="7" t="str">
        <f>IF(第6表_サービス利用票!AO26="","",第6表_サービス利用票!AO26)</f>
        <v/>
      </c>
      <c r="AP26" s="7" t="str">
        <f>IF(第6表_サービス利用票!AP26="","",第6表_サービス利用票!AP26)</f>
        <v/>
      </c>
      <c r="AQ26" s="7" t="str">
        <f>IF(第6表_サービス利用票!AQ26="","",第6表_サービス利用票!AQ26)</f>
        <v/>
      </c>
      <c r="AR26" s="7" t="str">
        <f>IF(第6表_サービス利用票!AR26="","",第6表_サービス利用票!AR26)</f>
        <v/>
      </c>
      <c r="AS26" s="8" t="str">
        <f>IF(第6表_サービス利用票!AS26="","",第6表_サービス利用票!AS26)</f>
        <v/>
      </c>
      <c r="AT26" s="142" t="str">
        <f t="shared" si="0"/>
        <v xml:space="preserve"> </v>
      </c>
      <c r="AU26" s="143"/>
      <c r="AZ26" s="22" t="s">
        <v>18</v>
      </c>
    </row>
    <row r="27" spans="1:52" x14ac:dyDescent="0.15">
      <c r="A27" s="311" t="str">
        <f>IF(第6表_サービス利用票!A27="","",第6表_サービス利用票!A27)</f>
        <v/>
      </c>
      <c r="B27" s="312"/>
      <c r="C27" s="28" t="s">
        <v>98</v>
      </c>
      <c r="D27" s="313" t="str">
        <f>IF(第6表_サービス利用票!D27="","",第6表_サービス利用票!D27)</f>
        <v/>
      </c>
      <c r="E27" s="314"/>
      <c r="F27" s="314"/>
      <c r="G27" s="314"/>
      <c r="H27" s="315"/>
      <c r="I27" s="319" t="str">
        <f>IF(第6表_サービス利用票!I27="","",第6表_サービス利用票!I27)</f>
        <v/>
      </c>
      <c r="J27" s="320"/>
      <c r="K27" s="320"/>
      <c r="L27" s="320"/>
      <c r="M27" s="321"/>
      <c r="N27" s="2" t="s">
        <v>27</v>
      </c>
      <c r="O27" s="6" t="str">
        <f>IF(第6表_サービス利用票!O27="","",第6表_サービス利用票!O27)</f>
        <v/>
      </c>
      <c r="P27" s="7" t="str">
        <f>IF(第6表_サービス利用票!P27="","",第6表_サービス利用票!P27)</f>
        <v/>
      </c>
      <c r="Q27" s="7" t="str">
        <f>IF(第6表_サービス利用票!Q27="","",第6表_サービス利用票!Q27)</f>
        <v/>
      </c>
      <c r="R27" s="7" t="str">
        <f>IF(第6表_サービス利用票!R27="","",第6表_サービス利用票!R27)</f>
        <v/>
      </c>
      <c r="S27" s="7" t="str">
        <f>IF(第6表_サービス利用票!S27="","",第6表_サービス利用票!S27)</f>
        <v/>
      </c>
      <c r="T27" s="7" t="str">
        <f>IF(第6表_サービス利用票!T27="","",第6表_サービス利用票!T27)</f>
        <v/>
      </c>
      <c r="U27" s="7" t="str">
        <f>IF(第6表_サービス利用票!U27="","",第6表_サービス利用票!U27)</f>
        <v/>
      </c>
      <c r="V27" s="7" t="str">
        <f>IF(第6表_サービス利用票!V27="","",第6表_サービス利用票!V27)</f>
        <v/>
      </c>
      <c r="W27" s="7" t="str">
        <f>IF(第6表_サービス利用票!W27="","",第6表_サービス利用票!W27)</f>
        <v/>
      </c>
      <c r="X27" s="7" t="str">
        <f>IF(第6表_サービス利用票!X27="","",第6表_サービス利用票!X27)</f>
        <v/>
      </c>
      <c r="Y27" s="7" t="str">
        <f>IF(第6表_サービス利用票!Y27="","",第6表_サービス利用票!Y27)</f>
        <v/>
      </c>
      <c r="Z27" s="7" t="str">
        <f>IF(第6表_サービス利用票!Z27="","",第6表_サービス利用票!Z27)</f>
        <v/>
      </c>
      <c r="AA27" s="7" t="str">
        <f>IF(第6表_サービス利用票!AA27="","",第6表_サービス利用票!AA27)</f>
        <v/>
      </c>
      <c r="AB27" s="7" t="str">
        <f>IF(第6表_サービス利用票!AB27="","",第6表_サービス利用票!AB27)</f>
        <v/>
      </c>
      <c r="AC27" s="7" t="str">
        <f>IF(第6表_サービス利用票!AC27="","",第6表_サービス利用票!AC27)</f>
        <v/>
      </c>
      <c r="AD27" s="7" t="str">
        <f>IF(第6表_サービス利用票!AD27="","",第6表_サービス利用票!AD27)</f>
        <v/>
      </c>
      <c r="AE27" s="7" t="str">
        <f>IF(第6表_サービス利用票!AE27="","",第6表_サービス利用票!AE27)</f>
        <v/>
      </c>
      <c r="AF27" s="7" t="str">
        <f>IF(第6表_サービス利用票!AF27="","",第6表_サービス利用票!AF27)</f>
        <v/>
      </c>
      <c r="AG27" s="7" t="str">
        <f>IF(第6表_サービス利用票!AG27="","",第6表_サービス利用票!AG27)</f>
        <v/>
      </c>
      <c r="AH27" s="7" t="str">
        <f>IF(第6表_サービス利用票!AH27="","",第6表_サービス利用票!AH27)</f>
        <v/>
      </c>
      <c r="AI27" s="7" t="str">
        <f>IF(第6表_サービス利用票!AI27="","",第6表_サービス利用票!AI27)</f>
        <v/>
      </c>
      <c r="AJ27" s="7" t="str">
        <f>IF(第6表_サービス利用票!AJ27="","",第6表_サービス利用票!AJ27)</f>
        <v/>
      </c>
      <c r="AK27" s="7" t="str">
        <f>IF(第6表_サービス利用票!AK27="","",第6表_サービス利用票!AK27)</f>
        <v/>
      </c>
      <c r="AL27" s="7" t="str">
        <f>IF(第6表_サービス利用票!AL27="","",第6表_サービス利用票!AL27)</f>
        <v/>
      </c>
      <c r="AM27" s="7" t="str">
        <f>IF(第6表_サービス利用票!AM27="","",第6表_サービス利用票!AM27)</f>
        <v/>
      </c>
      <c r="AN27" s="7" t="str">
        <f>IF(第6表_サービス利用票!AN27="","",第6表_サービス利用票!AN27)</f>
        <v/>
      </c>
      <c r="AO27" s="7" t="str">
        <f>IF(第6表_サービス利用票!AO27="","",第6表_サービス利用票!AO27)</f>
        <v/>
      </c>
      <c r="AP27" s="7" t="str">
        <f>IF(第6表_サービス利用票!AP27="","",第6表_サービス利用票!AP27)</f>
        <v/>
      </c>
      <c r="AQ27" s="7" t="str">
        <f>IF(第6表_サービス利用票!AQ27="","",第6表_サービス利用票!AQ27)</f>
        <v/>
      </c>
      <c r="AR27" s="7" t="str">
        <f>IF(第6表_サービス利用票!AR27="","",第6表_サービス利用票!AR27)</f>
        <v/>
      </c>
      <c r="AS27" s="8" t="str">
        <f>IF(第6表_サービス利用票!AS27="","",第6表_サービス利用票!AS27)</f>
        <v/>
      </c>
      <c r="AT27" s="142" t="str">
        <f t="shared" si="0"/>
        <v xml:space="preserve"> </v>
      </c>
      <c r="AU27" s="143"/>
      <c r="AZ27" s="22" t="s">
        <v>22</v>
      </c>
    </row>
    <row r="28" spans="1:52" x14ac:dyDescent="0.15">
      <c r="A28" s="27"/>
      <c r="B28" s="333" t="str">
        <f>IF(第6表_サービス利用票!B28="","",第6表_サービス利用票!B28)</f>
        <v/>
      </c>
      <c r="C28" s="334"/>
      <c r="D28" s="327"/>
      <c r="E28" s="328"/>
      <c r="F28" s="328"/>
      <c r="G28" s="328"/>
      <c r="H28" s="329"/>
      <c r="I28" s="330"/>
      <c r="J28" s="331"/>
      <c r="K28" s="331"/>
      <c r="L28" s="331"/>
      <c r="M28" s="332"/>
      <c r="N28" s="2" t="s">
        <v>29</v>
      </c>
      <c r="O28" s="6" t="str">
        <f>IF(第6表_サービス利用票!O28="","",第6表_サービス利用票!O28)</f>
        <v/>
      </c>
      <c r="P28" s="7" t="str">
        <f>IF(第6表_サービス利用票!P28="","",第6表_サービス利用票!P28)</f>
        <v/>
      </c>
      <c r="Q28" s="7" t="str">
        <f>IF(第6表_サービス利用票!Q28="","",第6表_サービス利用票!Q28)</f>
        <v/>
      </c>
      <c r="R28" s="7" t="str">
        <f>IF(第6表_サービス利用票!R28="","",第6表_サービス利用票!R28)</f>
        <v/>
      </c>
      <c r="S28" s="7" t="str">
        <f>IF(第6表_サービス利用票!S28="","",第6表_サービス利用票!S28)</f>
        <v/>
      </c>
      <c r="T28" s="7" t="str">
        <f>IF(第6表_サービス利用票!T28="","",第6表_サービス利用票!T28)</f>
        <v/>
      </c>
      <c r="U28" s="7" t="str">
        <f>IF(第6表_サービス利用票!U28="","",第6表_サービス利用票!U28)</f>
        <v/>
      </c>
      <c r="V28" s="7" t="str">
        <f>IF(第6表_サービス利用票!V28="","",第6表_サービス利用票!V28)</f>
        <v/>
      </c>
      <c r="W28" s="7" t="str">
        <f>IF(第6表_サービス利用票!W28="","",第6表_サービス利用票!W28)</f>
        <v/>
      </c>
      <c r="X28" s="7" t="str">
        <f>IF(第6表_サービス利用票!X28="","",第6表_サービス利用票!X28)</f>
        <v/>
      </c>
      <c r="Y28" s="7" t="str">
        <f>IF(第6表_サービス利用票!Y28="","",第6表_サービス利用票!Y28)</f>
        <v/>
      </c>
      <c r="Z28" s="7" t="str">
        <f>IF(第6表_サービス利用票!Z28="","",第6表_サービス利用票!Z28)</f>
        <v/>
      </c>
      <c r="AA28" s="7" t="str">
        <f>IF(第6表_サービス利用票!AA28="","",第6表_サービス利用票!AA28)</f>
        <v/>
      </c>
      <c r="AB28" s="7" t="str">
        <f>IF(第6表_サービス利用票!AB28="","",第6表_サービス利用票!AB28)</f>
        <v/>
      </c>
      <c r="AC28" s="7" t="str">
        <f>IF(第6表_サービス利用票!AC28="","",第6表_サービス利用票!AC28)</f>
        <v/>
      </c>
      <c r="AD28" s="7" t="str">
        <f>IF(第6表_サービス利用票!AD28="","",第6表_サービス利用票!AD28)</f>
        <v/>
      </c>
      <c r="AE28" s="7" t="str">
        <f>IF(第6表_サービス利用票!AE28="","",第6表_サービス利用票!AE28)</f>
        <v/>
      </c>
      <c r="AF28" s="7" t="str">
        <f>IF(第6表_サービス利用票!AF28="","",第6表_サービス利用票!AF28)</f>
        <v/>
      </c>
      <c r="AG28" s="7" t="str">
        <f>IF(第6表_サービス利用票!AG28="","",第6表_サービス利用票!AG28)</f>
        <v/>
      </c>
      <c r="AH28" s="7" t="str">
        <f>IF(第6表_サービス利用票!AH28="","",第6表_サービス利用票!AH28)</f>
        <v/>
      </c>
      <c r="AI28" s="7" t="str">
        <f>IF(第6表_サービス利用票!AI28="","",第6表_サービス利用票!AI28)</f>
        <v/>
      </c>
      <c r="AJ28" s="7" t="str">
        <f>IF(第6表_サービス利用票!AJ28="","",第6表_サービス利用票!AJ28)</f>
        <v/>
      </c>
      <c r="AK28" s="7" t="str">
        <f>IF(第6表_サービス利用票!AK28="","",第6表_サービス利用票!AK28)</f>
        <v/>
      </c>
      <c r="AL28" s="7" t="str">
        <f>IF(第6表_サービス利用票!AL28="","",第6表_サービス利用票!AL28)</f>
        <v/>
      </c>
      <c r="AM28" s="7" t="str">
        <f>IF(第6表_サービス利用票!AM28="","",第6表_サービス利用票!AM28)</f>
        <v/>
      </c>
      <c r="AN28" s="7" t="str">
        <f>IF(第6表_サービス利用票!AN28="","",第6表_サービス利用票!AN28)</f>
        <v/>
      </c>
      <c r="AO28" s="7" t="str">
        <f>IF(第6表_サービス利用票!AO28="","",第6表_サービス利用票!AO28)</f>
        <v/>
      </c>
      <c r="AP28" s="7" t="str">
        <f>IF(第6表_サービス利用票!AP28="","",第6表_サービス利用票!AP28)</f>
        <v/>
      </c>
      <c r="AQ28" s="7" t="str">
        <f>IF(第6表_サービス利用票!AQ28="","",第6表_サービス利用票!AQ28)</f>
        <v/>
      </c>
      <c r="AR28" s="7" t="str">
        <f>IF(第6表_サービス利用票!AR28="","",第6表_サービス利用票!AR28)</f>
        <v/>
      </c>
      <c r="AS28" s="8" t="str">
        <f>IF(第6表_サービス利用票!AS28="","",第6表_サービス利用票!AS28)</f>
        <v/>
      </c>
      <c r="AT28" s="142" t="str">
        <f t="shared" si="0"/>
        <v xml:space="preserve"> </v>
      </c>
      <c r="AU28" s="143"/>
      <c r="AZ28" s="22" t="s">
        <v>24</v>
      </c>
    </row>
    <row r="29" spans="1:52" x14ac:dyDescent="0.15">
      <c r="A29" s="311" t="str">
        <f>IF(第6表_サービス利用票!A29="","",第6表_サービス利用票!A29)</f>
        <v/>
      </c>
      <c r="B29" s="312"/>
      <c r="C29" s="28" t="s">
        <v>98</v>
      </c>
      <c r="D29" s="313" t="str">
        <f>IF(第6表_サービス利用票!D29="","",第6表_サービス利用票!D29)</f>
        <v/>
      </c>
      <c r="E29" s="314"/>
      <c r="F29" s="314"/>
      <c r="G29" s="314"/>
      <c r="H29" s="315"/>
      <c r="I29" s="319" t="str">
        <f>IF(第6表_サービス利用票!I29="","",第6表_サービス利用票!I29)</f>
        <v/>
      </c>
      <c r="J29" s="320"/>
      <c r="K29" s="320"/>
      <c r="L29" s="320"/>
      <c r="M29" s="321"/>
      <c r="N29" s="2" t="s">
        <v>27</v>
      </c>
      <c r="O29" s="6" t="str">
        <f>IF(第6表_サービス利用票!O29="","",第6表_サービス利用票!O29)</f>
        <v/>
      </c>
      <c r="P29" s="7" t="str">
        <f>IF(第6表_サービス利用票!P29="","",第6表_サービス利用票!P29)</f>
        <v/>
      </c>
      <c r="Q29" s="7" t="str">
        <f>IF(第6表_サービス利用票!Q29="","",第6表_サービス利用票!Q29)</f>
        <v/>
      </c>
      <c r="R29" s="7" t="str">
        <f>IF(第6表_サービス利用票!R29="","",第6表_サービス利用票!R29)</f>
        <v/>
      </c>
      <c r="S29" s="7" t="str">
        <f>IF(第6表_サービス利用票!S29="","",第6表_サービス利用票!S29)</f>
        <v/>
      </c>
      <c r="T29" s="7" t="str">
        <f>IF(第6表_サービス利用票!T29="","",第6表_サービス利用票!T29)</f>
        <v/>
      </c>
      <c r="U29" s="7" t="str">
        <f>IF(第6表_サービス利用票!U29="","",第6表_サービス利用票!U29)</f>
        <v/>
      </c>
      <c r="V29" s="7" t="str">
        <f>IF(第6表_サービス利用票!V29="","",第6表_サービス利用票!V29)</f>
        <v/>
      </c>
      <c r="W29" s="7" t="str">
        <f>IF(第6表_サービス利用票!W29="","",第6表_サービス利用票!W29)</f>
        <v/>
      </c>
      <c r="X29" s="7" t="str">
        <f>IF(第6表_サービス利用票!X29="","",第6表_サービス利用票!X29)</f>
        <v/>
      </c>
      <c r="Y29" s="7" t="str">
        <f>IF(第6表_サービス利用票!Y29="","",第6表_サービス利用票!Y29)</f>
        <v/>
      </c>
      <c r="Z29" s="7" t="str">
        <f>IF(第6表_サービス利用票!Z29="","",第6表_サービス利用票!Z29)</f>
        <v/>
      </c>
      <c r="AA29" s="7" t="str">
        <f>IF(第6表_サービス利用票!AA29="","",第6表_サービス利用票!AA29)</f>
        <v/>
      </c>
      <c r="AB29" s="7" t="str">
        <f>IF(第6表_サービス利用票!AB29="","",第6表_サービス利用票!AB29)</f>
        <v/>
      </c>
      <c r="AC29" s="7" t="str">
        <f>IF(第6表_サービス利用票!AC29="","",第6表_サービス利用票!AC29)</f>
        <v/>
      </c>
      <c r="AD29" s="7" t="str">
        <f>IF(第6表_サービス利用票!AD29="","",第6表_サービス利用票!AD29)</f>
        <v/>
      </c>
      <c r="AE29" s="7" t="str">
        <f>IF(第6表_サービス利用票!AE29="","",第6表_サービス利用票!AE29)</f>
        <v/>
      </c>
      <c r="AF29" s="7" t="str">
        <f>IF(第6表_サービス利用票!AF29="","",第6表_サービス利用票!AF29)</f>
        <v/>
      </c>
      <c r="AG29" s="7" t="str">
        <f>IF(第6表_サービス利用票!AG29="","",第6表_サービス利用票!AG29)</f>
        <v/>
      </c>
      <c r="AH29" s="7" t="str">
        <f>IF(第6表_サービス利用票!AH29="","",第6表_サービス利用票!AH29)</f>
        <v/>
      </c>
      <c r="AI29" s="7" t="str">
        <f>IF(第6表_サービス利用票!AI29="","",第6表_サービス利用票!AI29)</f>
        <v/>
      </c>
      <c r="AJ29" s="7" t="str">
        <f>IF(第6表_サービス利用票!AJ29="","",第6表_サービス利用票!AJ29)</f>
        <v/>
      </c>
      <c r="AK29" s="7" t="str">
        <f>IF(第6表_サービス利用票!AK29="","",第6表_サービス利用票!AK29)</f>
        <v/>
      </c>
      <c r="AL29" s="7" t="str">
        <f>IF(第6表_サービス利用票!AL29="","",第6表_サービス利用票!AL29)</f>
        <v/>
      </c>
      <c r="AM29" s="7" t="str">
        <f>IF(第6表_サービス利用票!AM29="","",第6表_サービス利用票!AM29)</f>
        <v/>
      </c>
      <c r="AN29" s="7" t="str">
        <f>IF(第6表_サービス利用票!AN29="","",第6表_サービス利用票!AN29)</f>
        <v/>
      </c>
      <c r="AO29" s="7" t="str">
        <f>IF(第6表_サービス利用票!AO29="","",第6表_サービス利用票!AO29)</f>
        <v/>
      </c>
      <c r="AP29" s="7" t="str">
        <f>IF(第6表_サービス利用票!AP29="","",第6表_サービス利用票!AP29)</f>
        <v/>
      </c>
      <c r="AQ29" s="7" t="str">
        <f>IF(第6表_サービス利用票!AQ29="","",第6表_サービス利用票!AQ29)</f>
        <v/>
      </c>
      <c r="AR29" s="7" t="str">
        <f>IF(第6表_サービス利用票!AR29="","",第6表_サービス利用票!AR29)</f>
        <v/>
      </c>
      <c r="AS29" s="8" t="str">
        <f>IF(第6表_サービス利用票!AS29="","",第6表_サービス利用票!AS29)</f>
        <v/>
      </c>
      <c r="AT29" s="142" t="str">
        <f t="shared" si="0"/>
        <v xml:space="preserve"> </v>
      </c>
      <c r="AU29" s="143"/>
      <c r="AZ29" s="22" t="s">
        <v>26</v>
      </c>
    </row>
    <row r="30" spans="1:52" x14ac:dyDescent="0.15">
      <c r="A30" s="27"/>
      <c r="B30" s="333" t="str">
        <f>IF(第6表_サービス利用票!B30="","",第6表_サービス利用票!B30)</f>
        <v/>
      </c>
      <c r="C30" s="334"/>
      <c r="D30" s="327"/>
      <c r="E30" s="328"/>
      <c r="F30" s="328"/>
      <c r="G30" s="328"/>
      <c r="H30" s="329"/>
      <c r="I30" s="330"/>
      <c r="J30" s="331"/>
      <c r="K30" s="331"/>
      <c r="L30" s="331"/>
      <c r="M30" s="332"/>
      <c r="N30" s="2" t="s">
        <v>29</v>
      </c>
      <c r="O30" s="6" t="str">
        <f>IF(第6表_サービス利用票!O30="","",第6表_サービス利用票!O30)</f>
        <v/>
      </c>
      <c r="P30" s="7" t="str">
        <f>IF(第6表_サービス利用票!P30="","",第6表_サービス利用票!P30)</f>
        <v/>
      </c>
      <c r="Q30" s="7" t="str">
        <f>IF(第6表_サービス利用票!Q30="","",第6表_サービス利用票!Q30)</f>
        <v/>
      </c>
      <c r="R30" s="7" t="str">
        <f>IF(第6表_サービス利用票!R30="","",第6表_サービス利用票!R30)</f>
        <v/>
      </c>
      <c r="S30" s="7" t="str">
        <f>IF(第6表_サービス利用票!S30="","",第6表_サービス利用票!S30)</f>
        <v/>
      </c>
      <c r="T30" s="7" t="str">
        <f>IF(第6表_サービス利用票!T30="","",第6表_サービス利用票!T30)</f>
        <v/>
      </c>
      <c r="U30" s="7" t="str">
        <f>IF(第6表_サービス利用票!U30="","",第6表_サービス利用票!U30)</f>
        <v/>
      </c>
      <c r="V30" s="7" t="str">
        <f>IF(第6表_サービス利用票!V30="","",第6表_サービス利用票!V30)</f>
        <v/>
      </c>
      <c r="W30" s="7" t="str">
        <f>IF(第6表_サービス利用票!W30="","",第6表_サービス利用票!W30)</f>
        <v/>
      </c>
      <c r="X30" s="7" t="str">
        <f>IF(第6表_サービス利用票!X30="","",第6表_サービス利用票!X30)</f>
        <v/>
      </c>
      <c r="Y30" s="7" t="str">
        <f>IF(第6表_サービス利用票!Y30="","",第6表_サービス利用票!Y30)</f>
        <v/>
      </c>
      <c r="Z30" s="7" t="str">
        <f>IF(第6表_サービス利用票!Z30="","",第6表_サービス利用票!Z30)</f>
        <v/>
      </c>
      <c r="AA30" s="7" t="str">
        <f>IF(第6表_サービス利用票!AA30="","",第6表_サービス利用票!AA30)</f>
        <v/>
      </c>
      <c r="AB30" s="7" t="str">
        <f>IF(第6表_サービス利用票!AB30="","",第6表_サービス利用票!AB30)</f>
        <v/>
      </c>
      <c r="AC30" s="7" t="str">
        <f>IF(第6表_サービス利用票!AC30="","",第6表_サービス利用票!AC30)</f>
        <v/>
      </c>
      <c r="AD30" s="7" t="str">
        <f>IF(第6表_サービス利用票!AD30="","",第6表_サービス利用票!AD30)</f>
        <v/>
      </c>
      <c r="AE30" s="7" t="str">
        <f>IF(第6表_サービス利用票!AE30="","",第6表_サービス利用票!AE30)</f>
        <v/>
      </c>
      <c r="AF30" s="7" t="str">
        <f>IF(第6表_サービス利用票!AF30="","",第6表_サービス利用票!AF30)</f>
        <v/>
      </c>
      <c r="AG30" s="7" t="str">
        <f>IF(第6表_サービス利用票!AG30="","",第6表_サービス利用票!AG30)</f>
        <v/>
      </c>
      <c r="AH30" s="7" t="str">
        <f>IF(第6表_サービス利用票!AH30="","",第6表_サービス利用票!AH30)</f>
        <v/>
      </c>
      <c r="AI30" s="7" t="str">
        <f>IF(第6表_サービス利用票!AI30="","",第6表_サービス利用票!AI30)</f>
        <v/>
      </c>
      <c r="AJ30" s="7" t="str">
        <f>IF(第6表_サービス利用票!AJ30="","",第6表_サービス利用票!AJ30)</f>
        <v/>
      </c>
      <c r="AK30" s="7" t="str">
        <f>IF(第6表_サービス利用票!AK30="","",第6表_サービス利用票!AK30)</f>
        <v/>
      </c>
      <c r="AL30" s="7" t="str">
        <f>IF(第6表_サービス利用票!AL30="","",第6表_サービス利用票!AL30)</f>
        <v/>
      </c>
      <c r="AM30" s="7" t="str">
        <f>IF(第6表_サービス利用票!AM30="","",第6表_サービス利用票!AM30)</f>
        <v/>
      </c>
      <c r="AN30" s="7" t="str">
        <f>IF(第6表_サービス利用票!AN30="","",第6表_サービス利用票!AN30)</f>
        <v/>
      </c>
      <c r="AO30" s="7" t="str">
        <f>IF(第6表_サービス利用票!AO30="","",第6表_サービス利用票!AO30)</f>
        <v/>
      </c>
      <c r="AP30" s="7" t="str">
        <f>IF(第6表_サービス利用票!AP30="","",第6表_サービス利用票!AP30)</f>
        <v/>
      </c>
      <c r="AQ30" s="7" t="str">
        <f>IF(第6表_サービス利用票!AQ30="","",第6表_サービス利用票!AQ30)</f>
        <v/>
      </c>
      <c r="AR30" s="7" t="str">
        <f>IF(第6表_サービス利用票!AR30="","",第6表_サービス利用票!AR30)</f>
        <v/>
      </c>
      <c r="AS30" s="8" t="str">
        <f>IF(第6表_サービス利用票!AS30="","",第6表_サービス利用票!AS30)</f>
        <v/>
      </c>
      <c r="AT30" s="142" t="str">
        <f t="shared" si="0"/>
        <v xml:space="preserve"> </v>
      </c>
      <c r="AU30" s="143"/>
      <c r="AZ30" s="22" t="s">
        <v>28</v>
      </c>
    </row>
    <row r="31" spans="1:52" x14ac:dyDescent="0.15">
      <c r="A31" s="311" t="str">
        <f>IF(第6表_サービス利用票!A31="","",第6表_サービス利用票!A31)</f>
        <v/>
      </c>
      <c r="B31" s="312"/>
      <c r="C31" s="28" t="s">
        <v>98</v>
      </c>
      <c r="D31" s="313" t="str">
        <f>IF(第6表_サービス利用票!D31="","",第6表_サービス利用票!D31)</f>
        <v/>
      </c>
      <c r="E31" s="314"/>
      <c r="F31" s="314"/>
      <c r="G31" s="314"/>
      <c r="H31" s="315"/>
      <c r="I31" s="319" t="str">
        <f>IF(第6表_サービス利用票!I31="","",第6表_サービス利用票!I31)</f>
        <v/>
      </c>
      <c r="J31" s="320"/>
      <c r="K31" s="320"/>
      <c r="L31" s="320"/>
      <c r="M31" s="321"/>
      <c r="N31" s="2" t="s">
        <v>27</v>
      </c>
      <c r="O31" s="6" t="str">
        <f>IF(第6表_サービス利用票!O31="","",第6表_サービス利用票!O31)</f>
        <v/>
      </c>
      <c r="P31" s="7" t="str">
        <f>IF(第6表_サービス利用票!P31="","",第6表_サービス利用票!P31)</f>
        <v/>
      </c>
      <c r="Q31" s="7" t="str">
        <f>IF(第6表_サービス利用票!Q31="","",第6表_サービス利用票!Q31)</f>
        <v/>
      </c>
      <c r="R31" s="7" t="str">
        <f>IF(第6表_サービス利用票!R31="","",第6表_サービス利用票!R31)</f>
        <v/>
      </c>
      <c r="S31" s="7" t="str">
        <f>IF(第6表_サービス利用票!S31="","",第6表_サービス利用票!S31)</f>
        <v/>
      </c>
      <c r="T31" s="7" t="str">
        <f>IF(第6表_サービス利用票!T31="","",第6表_サービス利用票!T31)</f>
        <v/>
      </c>
      <c r="U31" s="7" t="str">
        <f>IF(第6表_サービス利用票!U31="","",第6表_サービス利用票!U31)</f>
        <v/>
      </c>
      <c r="V31" s="7" t="str">
        <f>IF(第6表_サービス利用票!V31="","",第6表_サービス利用票!V31)</f>
        <v/>
      </c>
      <c r="W31" s="7" t="str">
        <f>IF(第6表_サービス利用票!W31="","",第6表_サービス利用票!W31)</f>
        <v/>
      </c>
      <c r="X31" s="7" t="str">
        <f>IF(第6表_サービス利用票!X31="","",第6表_サービス利用票!X31)</f>
        <v/>
      </c>
      <c r="Y31" s="7" t="str">
        <f>IF(第6表_サービス利用票!Y31="","",第6表_サービス利用票!Y31)</f>
        <v/>
      </c>
      <c r="Z31" s="7" t="str">
        <f>IF(第6表_サービス利用票!Z31="","",第6表_サービス利用票!Z31)</f>
        <v/>
      </c>
      <c r="AA31" s="7" t="str">
        <f>IF(第6表_サービス利用票!AA31="","",第6表_サービス利用票!AA31)</f>
        <v/>
      </c>
      <c r="AB31" s="7" t="str">
        <f>IF(第6表_サービス利用票!AB31="","",第6表_サービス利用票!AB31)</f>
        <v/>
      </c>
      <c r="AC31" s="7" t="str">
        <f>IF(第6表_サービス利用票!AC31="","",第6表_サービス利用票!AC31)</f>
        <v/>
      </c>
      <c r="AD31" s="7" t="str">
        <f>IF(第6表_サービス利用票!AD31="","",第6表_サービス利用票!AD31)</f>
        <v/>
      </c>
      <c r="AE31" s="7" t="str">
        <f>IF(第6表_サービス利用票!AE31="","",第6表_サービス利用票!AE31)</f>
        <v/>
      </c>
      <c r="AF31" s="7" t="str">
        <f>IF(第6表_サービス利用票!AF31="","",第6表_サービス利用票!AF31)</f>
        <v/>
      </c>
      <c r="AG31" s="7" t="str">
        <f>IF(第6表_サービス利用票!AG31="","",第6表_サービス利用票!AG31)</f>
        <v/>
      </c>
      <c r="AH31" s="7" t="str">
        <f>IF(第6表_サービス利用票!AH31="","",第6表_サービス利用票!AH31)</f>
        <v/>
      </c>
      <c r="AI31" s="7" t="str">
        <f>IF(第6表_サービス利用票!AI31="","",第6表_サービス利用票!AI31)</f>
        <v/>
      </c>
      <c r="AJ31" s="7" t="str">
        <f>IF(第6表_サービス利用票!AJ31="","",第6表_サービス利用票!AJ31)</f>
        <v/>
      </c>
      <c r="AK31" s="7" t="str">
        <f>IF(第6表_サービス利用票!AK31="","",第6表_サービス利用票!AK31)</f>
        <v/>
      </c>
      <c r="AL31" s="7" t="str">
        <f>IF(第6表_サービス利用票!AL31="","",第6表_サービス利用票!AL31)</f>
        <v/>
      </c>
      <c r="AM31" s="7" t="str">
        <f>IF(第6表_サービス利用票!AM31="","",第6表_サービス利用票!AM31)</f>
        <v/>
      </c>
      <c r="AN31" s="7" t="str">
        <f>IF(第6表_サービス利用票!AN31="","",第6表_サービス利用票!AN31)</f>
        <v/>
      </c>
      <c r="AO31" s="7" t="str">
        <f>IF(第6表_サービス利用票!AO31="","",第6表_サービス利用票!AO31)</f>
        <v/>
      </c>
      <c r="AP31" s="7" t="str">
        <f>IF(第6表_サービス利用票!AP31="","",第6表_サービス利用票!AP31)</f>
        <v/>
      </c>
      <c r="AQ31" s="7" t="str">
        <f>IF(第6表_サービス利用票!AQ31="","",第6表_サービス利用票!AQ31)</f>
        <v/>
      </c>
      <c r="AR31" s="7" t="str">
        <f>IF(第6表_サービス利用票!AR31="","",第6表_サービス利用票!AR31)</f>
        <v/>
      </c>
      <c r="AS31" s="8" t="str">
        <f>IF(第6表_サービス利用票!AS31="","",第6表_サービス利用票!AS31)</f>
        <v/>
      </c>
      <c r="AT31" s="142" t="str">
        <f t="shared" si="0"/>
        <v xml:space="preserve"> </v>
      </c>
      <c r="AU31" s="143"/>
      <c r="AZ31" s="22" t="s">
        <v>30</v>
      </c>
    </row>
    <row r="32" spans="1:52" x14ac:dyDescent="0.15">
      <c r="A32" s="27"/>
      <c r="B32" s="333" t="str">
        <f>IF(第6表_サービス利用票!B32="","",第6表_サービス利用票!B32)</f>
        <v/>
      </c>
      <c r="C32" s="334"/>
      <c r="D32" s="327"/>
      <c r="E32" s="328"/>
      <c r="F32" s="328"/>
      <c r="G32" s="328"/>
      <c r="H32" s="329"/>
      <c r="I32" s="330"/>
      <c r="J32" s="331"/>
      <c r="K32" s="331"/>
      <c r="L32" s="331"/>
      <c r="M32" s="332"/>
      <c r="N32" s="2" t="s">
        <v>29</v>
      </c>
      <c r="O32" s="6" t="str">
        <f>IF(第6表_サービス利用票!O32="","",第6表_サービス利用票!O32)</f>
        <v/>
      </c>
      <c r="P32" s="7" t="str">
        <f>IF(第6表_サービス利用票!P32="","",第6表_サービス利用票!P32)</f>
        <v/>
      </c>
      <c r="Q32" s="7" t="str">
        <f>IF(第6表_サービス利用票!Q32="","",第6表_サービス利用票!Q32)</f>
        <v/>
      </c>
      <c r="R32" s="7" t="str">
        <f>IF(第6表_サービス利用票!R32="","",第6表_サービス利用票!R32)</f>
        <v/>
      </c>
      <c r="S32" s="7" t="str">
        <f>IF(第6表_サービス利用票!S32="","",第6表_サービス利用票!S32)</f>
        <v/>
      </c>
      <c r="T32" s="7" t="str">
        <f>IF(第6表_サービス利用票!T32="","",第6表_サービス利用票!T32)</f>
        <v/>
      </c>
      <c r="U32" s="7" t="str">
        <f>IF(第6表_サービス利用票!U32="","",第6表_サービス利用票!U32)</f>
        <v/>
      </c>
      <c r="V32" s="7" t="str">
        <f>IF(第6表_サービス利用票!V32="","",第6表_サービス利用票!V32)</f>
        <v/>
      </c>
      <c r="W32" s="7" t="str">
        <f>IF(第6表_サービス利用票!W32="","",第6表_サービス利用票!W32)</f>
        <v/>
      </c>
      <c r="X32" s="7" t="str">
        <f>IF(第6表_サービス利用票!X32="","",第6表_サービス利用票!X32)</f>
        <v/>
      </c>
      <c r="Y32" s="7" t="str">
        <f>IF(第6表_サービス利用票!Y32="","",第6表_サービス利用票!Y32)</f>
        <v/>
      </c>
      <c r="Z32" s="7" t="str">
        <f>IF(第6表_サービス利用票!Z32="","",第6表_サービス利用票!Z32)</f>
        <v/>
      </c>
      <c r="AA32" s="7" t="str">
        <f>IF(第6表_サービス利用票!AA32="","",第6表_サービス利用票!AA32)</f>
        <v/>
      </c>
      <c r="AB32" s="7" t="str">
        <f>IF(第6表_サービス利用票!AB32="","",第6表_サービス利用票!AB32)</f>
        <v/>
      </c>
      <c r="AC32" s="7" t="str">
        <f>IF(第6表_サービス利用票!AC32="","",第6表_サービス利用票!AC32)</f>
        <v/>
      </c>
      <c r="AD32" s="7" t="str">
        <f>IF(第6表_サービス利用票!AD32="","",第6表_サービス利用票!AD32)</f>
        <v/>
      </c>
      <c r="AE32" s="7" t="str">
        <f>IF(第6表_サービス利用票!AE32="","",第6表_サービス利用票!AE32)</f>
        <v/>
      </c>
      <c r="AF32" s="7" t="str">
        <f>IF(第6表_サービス利用票!AF32="","",第6表_サービス利用票!AF32)</f>
        <v/>
      </c>
      <c r="AG32" s="7" t="str">
        <f>IF(第6表_サービス利用票!AG32="","",第6表_サービス利用票!AG32)</f>
        <v/>
      </c>
      <c r="AH32" s="7" t="str">
        <f>IF(第6表_サービス利用票!AH32="","",第6表_サービス利用票!AH32)</f>
        <v/>
      </c>
      <c r="AI32" s="7" t="str">
        <f>IF(第6表_サービス利用票!AI32="","",第6表_サービス利用票!AI32)</f>
        <v/>
      </c>
      <c r="AJ32" s="7" t="str">
        <f>IF(第6表_サービス利用票!AJ32="","",第6表_サービス利用票!AJ32)</f>
        <v/>
      </c>
      <c r="AK32" s="7" t="str">
        <f>IF(第6表_サービス利用票!AK32="","",第6表_サービス利用票!AK32)</f>
        <v/>
      </c>
      <c r="AL32" s="7" t="str">
        <f>IF(第6表_サービス利用票!AL32="","",第6表_サービス利用票!AL32)</f>
        <v/>
      </c>
      <c r="AM32" s="7" t="str">
        <f>IF(第6表_サービス利用票!AM32="","",第6表_サービス利用票!AM32)</f>
        <v/>
      </c>
      <c r="AN32" s="7" t="str">
        <f>IF(第6表_サービス利用票!AN32="","",第6表_サービス利用票!AN32)</f>
        <v/>
      </c>
      <c r="AO32" s="7" t="str">
        <f>IF(第6表_サービス利用票!AO32="","",第6表_サービス利用票!AO32)</f>
        <v/>
      </c>
      <c r="AP32" s="7" t="str">
        <f>IF(第6表_サービス利用票!AP32="","",第6表_サービス利用票!AP32)</f>
        <v/>
      </c>
      <c r="AQ32" s="7" t="str">
        <f>IF(第6表_サービス利用票!AQ32="","",第6表_サービス利用票!AQ32)</f>
        <v/>
      </c>
      <c r="AR32" s="7" t="str">
        <f>IF(第6表_サービス利用票!AR32="","",第6表_サービス利用票!AR32)</f>
        <v/>
      </c>
      <c r="AS32" s="8" t="str">
        <f>IF(第6表_サービス利用票!AS32="","",第6表_サービス利用票!AS32)</f>
        <v/>
      </c>
      <c r="AT32" s="142" t="str">
        <f t="shared" si="0"/>
        <v xml:space="preserve"> </v>
      </c>
      <c r="AU32" s="143"/>
      <c r="AZ32" s="22" t="s">
        <v>31</v>
      </c>
    </row>
    <row r="33" spans="1:52" x14ac:dyDescent="0.15">
      <c r="A33" s="311" t="str">
        <f>IF(第6表_サービス利用票!A33="","",第6表_サービス利用票!A33)</f>
        <v/>
      </c>
      <c r="B33" s="312"/>
      <c r="C33" s="28" t="s">
        <v>98</v>
      </c>
      <c r="D33" s="313" t="str">
        <f>IF(第6表_サービス利用票!D33="","",第6表_サービス利用票!D33)</f>
        <v/>
      </c>
      <c r="E33" s="314"/>
      <c r="F33" s="314"/>
      <c r="G33" s="314"/>
      <c r="H33" s="315"/>
      <c r="I33" s="319" t="str">
        <f>IF(第6表_サービス利用票!I33="","",第6表_サービス利用票!I33)</f>
        <v/>
      </c>
      <c r="J33" s="320"/>
      <c r="K33" s="320"/>
      <c r="L33" s="320"/>
      <c r="M33" s="321"/>
      <c r="N33" s="2" t="s">
        <v>27</v>
      </c>
      <c r="O33" s="6" t="str">
        <f>IF(第6表_サービス利用票!O33="","",第6表_サービス利用票!O33)</f>
        <v/>
      </c>
      <c r="P33" s="7" t="str">
        <f>IF(第6表_サービス利用票!P33="","",第6表_サービス利用票!P33)</f>
        <v/>
      </c>
      <c r="Q33" s="7" t="str">
        <f>IF(第6表_サービス利用票!Q33="","",第6表_サービス利用票!Q33)</f>
        <v/>
      </c>
      <c r="R33" s="7" t="str">
        <f>IF(第6表_サービス利用票!R33="","",第6表_サービス利用票!R33)</f>
        <v/>
      </c>
      <c r="S33" s="7" t="str">
        <f>IF(第6表_サービス利用票!S33="","",第6表_サービス利用票!S33)</f>
        <v/>
      </c>
      <c r="T33" s="7" t="str">
        <f>IF(第6表_サービス利用票!T33="","",第6表_サービス利用票!T33)</f>
        <v/>
      </c>
      <c r="U33" s="7" t="str">
        <f>IF(第6表_サービス利用票!U33="","",第6表_サービス利用票!U33)</f>
        <v/>
      </c>
      <c r="V33" s="7" t="str">
        <f>IF(第6表_サービス利用票!V33="","",第6表_サービス利用票!V33)</f>
        <v/>
      </c>
      <c r="W33" s="7" t="str">
        <f>IF(第6表_サービス利用票!W33="","",第6表_サービス利用票!W33)</f>
        <v/>
      </c>
      <c r="X33" s="7" t="str">
        <f>IF(第6表_サービス利用票!X33="","",第6表_サービス利用票!X33)</f>
        <v/>
      </c>
      <c r="Y33" s="7" t="str">
        <f>IF(第6表_サービス利用票!Y33="","",第6表_サービス利用票!Y33)</f>
        <v/>
      </c>
      <c r="Z33" s="7" t="str">
        <f>IF(第6表_サービス利用票!Z33="","",第6表_サービス利用票!Z33)</f>
        <v/>
      </c>
      <c r="AA33" s="7" t="str">
        <f>IF(第6表_サービス利用票!AA33="","",第6表_サービス利用票!AA33)</f>
        <v/>
      </c>
      <c r="AB33" s="7" t="str">
        <f>IF(第6表_サービス利用票!AB33="","",第6表_サービス利用票!AB33)</f>
        <v/>
      </c>
      <c r="AC33" s="7" t="str">
        <f>IF(第6表_サービス利用票!AC33="","",第6表_サービス利用票!AC33)</f>
        <v/>
      </c>
      <c r="AD33" s="7" t="str">
        <f>IF(第6表_サービス利用票!AD33="","",第6表_サービス利用票!AD33)</f>
        <v/>
      </c>
      <c r="AE33" s="7" t="str">
        <f>IF(第6表_サービス利用票!AE33="","",第6表_サービス利用票!AE33)</f>
        <v/>
      </c>
      <c r="AF33" s="7" t="str">
        <f>IF(第6表_サービス利用票!AF33="","",第6表_サービス利用票!AF33)</f>
        <v/>
      </c>
      <c r="AG33" s="7" t="str">
        <f>IF(第6表_サービス利用票!AG33="","",第6表_サービス利用票!AG33)</f>
        <v/>
      </c>
      <c r="AH33" s="7" t="str">
        <f>IF(第6表_サービス利用票!AH33="","",第6表_サービス利用票!AH33)</f>
        <v/>
      </c>
      <c r="AI33" s="7" t="str">
        <f>IF(第6表_サービス利用票!AI33="","",第6表_サービス利用票!AI33)</f>
        <v/>
      </c>
      <c r="AJ33" s="7" t="str">
        <f>IF(第6表_サービス利用票!AJ33="","",第6表_サービス利用票!AJ33)</f>
        <v/>
      </c>
      <c r="AK33" s="7" t="str">
        <f>IF(第6表_サービス利用票!AK33="","",第6表_サービス利用票!AK33)</f>
        <v/>
      </c>
      <c r="AL33" s="7" t="str">
        <f>IF(第6表_サービス利用票!AL33="","",第6表_サービス利用票!AL33)</f>
        <v/>
      </c>
      <c r="AM33" s="7" t="str">
        <f>IF(第6表_サービス利用票!AM33="","",第6表_サービス利用票!AM33)</f>
        <v/>
      </c>
      <c r="AN33" s="7" t="str">
        <f>IF(第6表_サービス利用票!AN33="","",第6表_サービス利用票!AN33)</f>
        <v/>
      </c>
      <c r="AO33" s="7" t="str">
        <f>IF(第6表_サービス利用票!AO33="","",第6表_サービス利用票!AO33)</f>
        <v/>
      </c>
      <c r="AP33" s="7" t="str">
        <f>IF(第6表_サービス利用票!AP33="","",第6表_サービス利用票!AP33)</f>
        <v/>
      </c>
      <c r="AQ33" s="7" t="str">
        <f>IF(第6表_サービス利用票!AQ33="","",第6表_サービス利用票!AQ33)</f>
        <v/>
      </c>
      <c r="AR33" s="7" t="str">
        <f>IF(第6表_サービス利用票!AR33="","",第6表_サービス利用票!AR33)</f>
        <v/>
      </c>
      <c r="AS33" s="8" t="str">
        <f>IF(第6表_サービス利用票!AS33="","",第6表_サービス利用票!AS33)</f>
        <v/>
      </c>
      <c r="AT33" s="142" t="str">
        <f t="shared" si="0"/>
        <v xml:space="preserve"> </v>
      </c>
      <c r="AU33" s="143"/>
      <c r="AZ33" s="22" t="s">
        <v>32</v>
      </c>
    </row>
    <row r="34" spans="1:52" x14ac:dyDescent="0.15">
      <c r="A34" s="27"/>
      <c r="B34" s="333" t="str">
        <f>IF(第6表_サービス利用票!B34="","",第6表_サービス利用票!B34)</f>
        <v/>
      </c>
      <c r="C34" s="334"/>
      <c r="D34" s="327"/>
      <c r="E34" s="328"/>
      <c r="F34" s="328"/>
      <c r="G34" s="328"/>
      <c r="H34" s="329"/>
      <c r="I34" s="330"/>
      <c r="J34" s="331"/>
      <c r="K34" s="331"/>
      <c r="L34" s="331"/>
      <c r="M34" s="332"/>
      <c r="N34" s="2" t="s">
        <v>29</v>
      </c>
      <c r="O34" s="6" t="str">
        <f>IF(第6表_サービス利用票!O34="","",第6表_サービス利用票!O34)</f>
        <v/>
      </c>
      <c r="P34" s="7" t="str">
        <f>IF(第6表_サービス利用票!P34="","",第6表_サービス利用票!P34)</f>
        <v/>
      </c>
      <c r="Q34" s="7" t="str">
        <f>IF(第6表_サービス利用票!Q34="","",第6表_サービス利用票!Q34)</f>
        <v/>
      </c>
      <c r="R34" s="7" t="str">
        <f>IF(第6表_サービス利用票!R34="","",第6表_サービス利用票!R34)</f>
        <v/>
      </c>
      <c r="S34" s="7" t="str">
        <f>IF(第6表_サービス利用票!S34="","",第6表_サービス利用票!S34)</f>
        <v/>
      </c>
      <c r="T34" s="7" t="str">
        <f>IF(第6表_サービス利用票!T34="","",第6表_サービス利用票!T34)</f>
        <v/>
      </c>
      <c r="U34" s="7" t="str">
        <f>IF(第6表_サービス利用票!U34="","",第6表_サービス利用票!U34)</f>
        <v/>
      </c>
      <c r="V34" s="7" t="str">
        <f>IF(第6表_サービス利用票!V34="","",第6表_サービス利用票!V34)</f>
        <v/>
      </c>
      <c r="W34" s="7" t="str">
        <f>IF(第6表_サービス利用票!W34="","",第6表_サービス利用票!W34)</f>
        <v/>
      </c>
      <c r="X34" s="7" t="str">
        <f>IF(第6表_サービス利用票!X34="","",第6表_サービス利用票!X34)</f>
        <v/>
      </c>
      <c r="Y34" s="7" t="str">
        <f>IF(第6表_サービス利用票!Y34="","",第6表_サービス利用票!Y34)</f>
        <v/>
      </c>
      <c r="Z34" s="7" t="str">
        <f>IF(第6表_サービス利用票!Z34="","",第6表_サービス利用票!Z34)</f>
        <v/>
      </c>
      <c r="AA34" s="7" t="str">
        <f>IF(第6表_サービス利用票!AA34="","",第6表_サービス利用票!AA34)</f>
        <v/>
      </c>
      <c r="AB34" s="7" t="str">
        <f>IF(第6表_サービス利用票!AB34="","",第6表_サービス利用票!AB34)</f>
        <v/>
      </c>
      <c r="AC34" s="7" t="str">
        <f>IF(第6表_サービス利用票!AC34="","",第6表_サービス利用票!AC34)</f>
        <v/>
      </c>
      <c r="AD34" s="7" t="str">
        <f>IF(第6表_サービス利用票!AD34="","",第6表_サービス利用票!AD34)</f>
        <v/>
      </c>
      <c r="AE34" s="7" t="str">
        <f>IF(第6表_サービス利用票!AE34="","",第6表_サービス利用票!AE34)</f>
        <v/>
      </c>
      <c r="AF34" s="7" t="str">
        <f>IF(第6表_サービス利用票!AF34="","",第6表_サービス利用票!AF34)</f>
        <v/>
      </c>
      <c r="AG34" s="7" t="str">
        <f>IF(第6表_サービス利用票!AG34="","",第6表_サービス利用票!AG34)</f>
        <v/>
      </c>
      <c r="AH34" s="7" t="str">
        <f>IF(第6表_サービス利用票!AH34="","",第6表_サービス利用票!AH34)</f>
        <v/>
      </c>
      <c r="AI34" s="7" t="str">
        <f>IF(第6表_サービス利用票!AI34="","",第6表_サービス利用票!AI34)</f>
        <v/>
      </c>
      <c r="AJ34" s="7" t="str">
        <f>IF(第6表_サービス利用票!AJ34="","",第6表_サービス利用票!AJ34)</f>
        <v/>
      </c>
      <c r="AK34" s="7" t="str">
        <f>IF(第6表_サービス利用票!AK34="","",第6表_サービス利用票!AK34)</f>
        <v/>
      </c>
      <c r="AL34" s="7" t="str">
        <f>IF(第6表_サービス利用票!AL34="","",第6表_サービス利用票!AL34)</f>
        <v/>
      </c>
      <c r="AM34" s="7" t="str">
        <f>IF(第6表_サービス利用票!AM34="","",第6表_サービス利用票!AM34)</f>
        <v/>
      </c>
      <c r="AN34" s="7" t="str">
        <f>IF(第6表_サービス利用票!AN34="","",第6表_サービス利用票!AN34)</f>
        <v/>
      </c>
      <c r="AO34" s="7" t="str">
        <f>IF(第6表_サービス利用票!AO34="","",第6表_サービス利用票!AO34)</f>
        <v/>
      </c>
      <c r="AP34" s="7" t="str">
        <f>IF(第6表_サービス利用票!AP34="","",第6表_サービス利用票!AP34)</f>
        <v/>
      </c>
      <c r="AQ34" s="7" t="str">
        <f>IF(第6表_サービス利用票!AQ34="","",第6表_サービス利用票!AQ34)</f>
        <v/>
      </c>
      <c r="AR34" s="7" t="str">
        <f>IF(第6表_サービス利用票!AR34="","",第6表_サービス利用票!AR34)</f>
        <v/>
      </c>
      <c r="AS34" s="8" t="str">
        <f>IF(第6表_サービス利用票!AS34="","",第6表_サービス利用票!AS34)</f>
        <v/>
      </c>
      <c r="AT34" s="142" t="str">
        <f t="shared" si="0"/>
        <v xml:space="preserve"> </v>
      </c>
      <c r="AU34" s="143"/>
      <c r="AZ34" s="22" t="s">
        <v>33</v>
      </c>
    </row>
    <row r="35" spans="1:52" x14ac:dyDescent="0.15">
      <c r="A35" s="311" t="str">
        <f>IF(第6表_サービス利用票!A35="","",第6表_サービス利用票!A35)</f>
        <v/>
      </c>
      <c r="B35" s="312"/>
      <c r="C35" s="26" t="s">
        <v>98</v>
      </c>
      <c r="D35" s="313" t="str">
        <f>IF(第6表_サービス利用票!D35="","",第6表_サービス利用票!D35)</f>
        <v/>
      </c>
      <c r="E35" s="314"/>
      <c r="F35" s="314"/>
      <c r="G35" s="314"/>
      <c r="H35" s="315"/>
      <c r="I35" s="319" t="str">
        <f>IF(第6表_サービス利用票!I35="","",第6表_サービス利用票!I35)</f>
        <v/>
      </c>
      <c r="J35" s="320"/>
      <c r="K35" s="320"/>
      <c r="L35" s="320"/>
      <c r="M35" s="321"/>
      <c r="N35" s="2" t="s">
        <v>27</v>
      </c>
      <c r="O35" s="6" t="str">
        <f>IF(第6表_サービス利用票!O35="","",第6表_サービス利用票!O35)</f>
        <v/>
      </c>
      <c r="P35" s="7" t="str">
        <f>IF(第6表_サービス利用票!P35="","",第6表_サービス利用票!P35)</f>
        <v/>
      </c>
      <c r="Q35" s="7" t="str">
        <f>IF(第6表_サービス利用票!Q35="","",第6表_サービス利用票!Q35)</f>
        <v/>
      </c>
      <c r="R35" s="7" t="str">
        <f>IF(第6表_サービス利用票!R35="","",第6表_サービス利用票!R35)</f>
        <v/>
      </c>
      <c r="S35" s="7" t="str">
        <f>IF(第6表_サービス利用票!S35="","",第6表_サービス利用票!S35)</f>
        <v/>
      </c>
      <c r="T35" s="7" t="str">
        <f>IF(第6表_サービス利用票!T35="","",第6表_サービス利用票!T35)</f>
        <v/>
      </c>
      <c r="U35" s="7" t="str">
        <f>IF(第6表_サービス利用票!U35="","",第6表_サービス利用票!U35)</f>
        <v/>
      </c>
      <c r="V35" s="7" t="str">
        <f>IF(第6表_サービス利用票!V35="","",第6表_サービス利用票!V35)</f>
        <v/>
      </c>
      <c r="W35" s="7" t="str">
        <f>IF(第6表_サービス利用票!W35="","",第6表_サービス利用票!W35)</f>
        <v/>
      </c>
      <c r="X35" s="7" t="str">
        <f>IF(第6表_サービス利用票!X35="","",第6表_サービス利用票!X35)</f>
        <v/>
      </c>
      <c r="Y35" s="7" t="str">
        <f>IF(第6表_サービス利用票!Y35="","",第6表_サービス利用票!Y35)</f>
        <v/>
      </c>
      <c r="Z35" s="7" t="str">
        <f>IF(第6表_サービス利用票!Z35="","",第6表_サービス利用票!Z35)</f>
        <v/>
      </c>
      <c r="AA35" s="7" t="str">
        <f>IF(第6表_サービス利用票!AA35="","",第6表_サービス利用票!AA35)</f>
        <v/>
      </c>
      <c r="AB35" s="7" t="str">
        <f>IF(第6表_サービス利用票!AB35="","",第6表_サービス利用票!AB35)</f>
        <v/>
      </c>
      <c r="AC35" s="7" t="str">
        <f>IF(第6表_サービス利用票!AC35="","",第6表_サービス利用票!AC35)</f>
        <v/>
      </c>
      <c r="AD35" s="7" t="str">
        <f>IF(第6表_サービス利用票!AD35="","",第6表_サービス利用票!AD35)</f>
        <v/>
      </c>
      <c r="AE35" s="7" t="str">
        <f>IF(第6表_サービス利用票!AE35="","",第6表_サービス利用票!AE35)</f>
        <v/>
      </c>
      <c r="AF35" s="7" t="str">
        <f>IF(第6表_サービス利用票!AF35="","",第6表_サービス利用票!AF35)</f>
        <v/>
      </c>
      <c r="AG35" s="7" t="str">
        <f>IF(第6表_サービス利用票!AG35="","",第6表_サービス利用票!AG35)</f>
        <v/>
      </c>
      <c r="AH35" s="7" t="str">
        <f>IF(第6表_サービス利用票!AH35="","",第6表_サービス利用票!AH35)</f>
        <v/>
      </c>
      <c r="AI35" s="7" t="str">
        <f>IF(第6表_サービス利用票!AI35="","",第6表_サービス利用票!AI35)</f>
        <v/>
      </c>
      <c r="AJ35" s="7" t="str">
        <f>IF(第6表_サービス利用票!AJ35="","",第6表_サービス利用票!AJ35)</f>
        <v/>
      </c>
      <c r="AK35" s="7" t="str">
        <f>IF(第6表_サービス利用票!AK35="","",第6表_サービス利用票!AK35)</f>
        <v/>
      </c>
      <c r="AL35" s="7" t="str">
        <f>IF(第6表_サービス利用票!AL35="","",第6表_サービス利用票!AL35)</f>
        <v/>
      </c>
      <c r="AM35" s="7" t="str">
        <f>IF(第6表_サービス利用票!AM35="","",第6表_サービス利用票!AM35)</f>
        <v/>
      </c>
      <c r="AN35" s="7" t="str">
        <f>IF(第6表_サービス利用票!AN35="","",第6表_サービス利用票!AN35)</f>
        <v/>
      </c>
      <c r="AO35" s="7" t="str">
        <f>IF(第6表_サービス利用票!AO35="","",第6表_サービス利用票!AO35)</f>
        <v/>
      </c>
      <c r="AP35" s="7" t="str">
        <f>IF(第6表_サービス利用票!AP35="","",第6表_サービス利用票!AP35)</f>
        <v/>
      </c>
      <c r="AQ35" s="7" t="str">
        <f>IF(第6表_サービス利用票!AQ35="","",第6表_サービス利用票!AQ35)</f>
        <v/>
      </c>
      <c r="AR35" s="7" t="str">
        <f>IF(第6表_サービス利用票!AR35="","",第6表_サービス利用票!AR35)</f>
        <v/>
      </c>
      <c r="AS35" s="8" t="str">
        <f>IF(第6表_サービス利用票!AS35="","",第6表_サービス利用票!AS35)</f>
        <v/>
      </c>
      <c r="AT35" s="142" t="str">
        <f t="shared" si="0"/>
        <v xml:space="preserve"> </v>
      </c>
      <c r="AU35" s="143"/>
      <c r="AZ35" s="22" t="s">
        <v>34</v>
      </c>
    </row>
    <row r="36" spans="1:52" x14ac:dyDescent="0.15">
      <c r="A36" s="27"/>
      <c r="B36" s="333" t="str">
        <f>IF(第6表_サービス利用票!B36="","",第6表_サービス利用票!B36)</f>
        <v/>
      </c>
      <c r="C36" s="334"/>
      <c r="D36" s="327"/>
      <c r="E36" s="328"/>
      <c r="F36" s="328"/>
      <c r="G36" s="328"/>
      <c r="H36" s="329"/>
      <c r="I36" s="330"/>
      <c r="J36" s="331"/>
      <c r="K36" s="331"/>
      <c r="L36" s="331"/>
      <c r="M36" s="332"/>
      <c r="N36" s="2" t="s">
        <v>29</v>
      </c>
      <c r="O36" s="6" t="str">
        <f>IF(第6表_サービス利用票!O36="","",第6表_サービス利用票!O36)</f>
        <v/>
      </c>
      <c r="P36" s="7" t="str">
        <f>IF(第6表_サービス利用票!P36="","",第6表_サービス利用票!P36)</f>
        <v/>
      </c>
      <c r="Q36" s="7" t="str">
        <f>IF(第6表_サービス利用票!Q36="","",第6表_サービス利用票!Q36)</f>
        <v/>
      </c>
      <c r="R36" s="7" t="str">
        <f>IF(第6表_サービス利用票!R36="","",第6表_サービス利用票!R36)</f>
        <v/>
      </c>
      <c r="S36" s="7" t="str">
        <f>IF(第6表_サービス利用票!S36="","",第6表_サービス利用票!S36)</f>
        <v/>
      </c>
      <c r="T36" s="7" t="str">
        <f>IF(第6表_サービス利用票!T36="","",第6表_サービス利用票!T36)</f>
        <v/>
      </c>
      <c r="U36" s="7" t="str">
        <f>IF(第6表_サービス利用票!U36="","",第6表_サービス利用票!U36)</f>
        <v/>
      </c>
      <c r="V36" s="7" t="str">
        <f>IF(第6表_サービス利用票!V36="","",第6表_サービス利用票!V36)</f>
        <v/>
      </c>
      <c r="W36" s="7" t="str">
        <f>IF(第6表_サービス利用票!W36="","",第6表_サービス利用票!W36)</f>
        <v/>
      </c>
      <c r="X36" s="7" t="str">
        <f>IF(第6表_サービス利用票!X36="","",第6表_サービス利用票!X36)</f>
        <v/>
      </c>
      <c r="Y36" s="7" t="str">
        <f>IF(第6表_サービス利用票!Y36="","",第6表_サービス利用票!Y36)</f>
        <v/>
      </c>
      <c r="Z36" s="7" t="str">
        <f>IF(第6表_サービス利用票!Z36="","",第6表_サービス利用票!Z36)</f>
        <v/>
      </c>
      <c r="AA36" s="7" t="str">
        <f>IF(第6表_サービス利用票!AA36="","",第6表_サービス利用票!AA36)</f>
        <v/>
      </c>
      <c r="AB36" s="7" t="str">
        <f>IF(第6表_サービス利用票!AB36="","",第6表_サービス利用票!AB36)</f>
        <v/>
      </c>
      <c r="AC36" s="7" t="str">
        <f>IF(第6表_サービス利用票!AC36="","",第6表_サービス利用票!AC36)</f>
        <v/>
      </c>
      <c r="AD36" s="7" t="str">
        <f>IF(第6表_サービス利用票!AD36="","",第6表_サービス利用票!AD36)</f>
        <v/>
      </c>
      <c r="AE36" s="7" t="str">
        <f>IF(第6表_サービス利用票!AE36="","",第6表_サービス利用票!AE36)</f>
        <v/>
      </c>
      <c r="AF36" s="7" t="str">
        <f>IF(第6表_サービス利用票!AF36="","",第6表_サービス利用票!AF36)</f>
        <v/>
      </c>
      <c r="AG36" s="7" t="str">
        <f>IF(第6表_サービス利用票!AG36="","",第6表_サービス利用票!AG36)</f>
        <v/>
      </c>
      <c r="AH36" s="7" t="str">
        <f>IF(第6表_サービス利用票!AH36="","",第6表_サービス利用票!AH36)</f>
        <v/>
      </c>
      <c r="AI36" s="7" t="str">
        <f>IF(第6表_サービス利用票!AI36="","",第6表_サービス利用票!AI36)</f>
        <v/>
      </c>
      <c r="AJ36" s="7" t="str">
        <f>IF(第6表_サービス利用票!AJ36="","",第6表_サービス利用票!AJ36)</f>
        <v/>
      </c>
      <c r="AK36" s="7" t="str">
        <f>IF(第6表_サービス利用票!AK36="","",第6表_サービス利用票!AK36)</f>
        <v/>
      </c>
      <c r="AL36" s="7" t="str">
        <f>IF(第6表_サービス利用票!AL36="","",第6表_サービス利用票!AL36)</f>
        <v/>
      </c>
      <c r="AM36" s="7" t="str">
        <f>IF(第6表_サービス利用票!AM36="","",第6表_サービス利用票!AM36)</f>
        <v/>
      </c>
      <c r="AN36" s="7" t="str">
        <f>IF(第6表_サービス利用票!AN36="","",第6表_サービス利用票!AN36)</f>
        <v/>
      </c>
      <c r="AO36" s="7" t="str">
        <f>IF(第6表_サービス利用票!AO36="","",第6表_サービス利用票!AO36)</f>
        <v/>
      </c>
      <c r="AP36" s="7" t="str">
        <f>IF(第6表_サービス利用票!AP36="","",第6表_サービス利用票!AP36)</f>
        <v/>
      </c>
      <c r="AQ36" s="7" t="str">
        <f>IF(第6表_サービス利用票!AQ36="","",第6表_サービス利用票!AQ36)</f>
        <v/>
      </c>
      <c r="AR36" s="7" t="str">
        <f>IF(第6表_サービス利用票!AR36="","",第6表_サービス利用票!AR36)</f>
        <v/>
      </c>
      <c r="AS36" s="8" t="str">
        <f>IF(第6表_サービス利用票!AS36="","",第6表_サービス利用票!AS36)</f>
        <v/>
      </c>
      <c r="AT36" s="142" t="str">
        <f t="shared" si="0"/>
        <v xml:space="preserve"> </v>
      </c>
      <c r="AU36" s="143"/>
      <c r="AZ36" s="22" t="s">
        <v>35</v>
      </c>
    </row>
    <row r="37" spans="1:52" x14ac:dyDescent="0.15">
      <c r="A37" s="311" t="str">
        <f>IF(第6表_サービス利用票!A37="","",第6表_サービス利用票!A37)</f>
        <v/>
      </c>
      <c r="B37" s="312"/>
      <c r="C37" s="28" t="s">
        <v>98</v>
      </c>
      <c r="D37" s="313" t="str">
        <f>IF(第6表_サービス利用票!D37="","",第6表_サービス利用票!D37)</f>
        <v/>
      </c>
      <c r="E37" s="314"/>
      <c r="F37" s="314"/>
      <c r="G37" s="314"/>
      <c r="H37" s="315"/>
      <c r="I37" s="319" t="str">
        <f>IF(第6表_サービス利用票!I37="","",第6表_サービス利用票!I37)</f>
        <v/>
      </c>
      <c r="J37" s="320"/>
      <c r="K37" s="320"/>
      <c r="L37" s="320"/>
      <c r="M37" s="321"/>
      <c r="N37" s="2" t="s">
        <v>27</v>
      </c>
      <c r="O37" s="6" t="str">
        <f>IF(第6表_サービス利用票!O37="","",第6表_サービス利用票!O37)</f>
        <v/>
      </c>
      <c r="P37" s="7" t="str">
        <f>IF(第6表_サービス利用票!P37="","",第6表_サービス利用票!P37)</f>
        <v/>
      </c>
      <c r="Q37" s="7" t="str">
        <f>IF(第6表_サービス利用票!Q37="","",第6表_サービス利用票!Q37)</f>
        <v/>
      </c>
      <c r="R37" s="7" t="str">
        <f>IF(第6表_サービス利用票!R37="","",第6表_サービス利用票!R37)</f>
        <v/>
      </c>
      <c r="S37" s="7" t="str">
        <f>IF(第6表_サービス利用票!S37="","",第6表_サービス利用票!S37)</f>
        <v/>
      </c>
      <c r="T37" s="7" t="str">
        <f>IF(第6表_サービス利用票!T37="","",第6表_サービス利用票!T37)</f>
        <v/>
      </c>
      <c r="U37" s="7" t="str">
        <f>IF(第6表_サービス利用票!U37="","",第6表_サービス利用票!U37)</f>
        <v/>
      </c>
      <c r="V37" s="7" t="str">
        <f>IF(第6表_サービス利用票!V37="","",第6表_サービス利用票!V37)</f>
        <v/>
      </c>
      <c r="W37" s="7" t="str">
        <f>IF(第6表_サービス利用票!W37="","",第6表_サービス利用票!W37)</f>
        <v/>
      </c>
      <c r="X37" s="7" t="str">
        <f>IF(第6表_サービス利用票!X37="","",第6表_サービス利用票!X37)</f>
        <v/>
      </c>
      <c r="Y37" s="7" t="str">
        <f>IF(第6表_サービス利用票!Y37="","",第6表_サービス利用票!Y37)</f>
        <v/>
      </c>
      <c r="Z37" s="7" t="str">
        <f>IF(第6表_サービス利用票!Z37="","",第6表_サービス利用票!Z37)</f>
        <v/>
      </c>
      <c r="AA37" s="7" t="str">
        <f>IF(第6表_サービス利用票!AA37="","",第6表_サービス利用票!AA37)</f>
        <v/>
      </c>
      <c r="AB37" s="7" t="str">
        <f>IF(第6表_サービス利用票!AB37="","",第6表_サービス利用票!AB37)</f>
        <v/>
      </c>
      <c r="AC37" s="7" t="str">
        <f>IF(第6表_サービス利用票!AC37="","",第6表_サービス利用票!AC37)</f>
        <v/>
      </c>
      <c r="AD37" s="7" t="str">
        <f>IF(第6表_サービス利用票!AD37="","",第6表_サービス利用票!AD37)</f>
        <v/>
      </c>
      <c r="AE37" s="7" t="str">
        <f>IF(第6表_サービス利用票!AE37="","",第6表_サービス利用票!AE37)</f>
        <v/>
      </c>
      <c r="AF37" s="7" t="str">
        <f>IF(第6表_サービス利用票!AF37="","",第6表_サービス利用票!AF37)</f>
        <v/>
      </c>
      <c r="AG37" s="7" t="str">
        <f>IF(第6表_サービス利用票!AG37="","",第6表_サービス利用票!AG37)</f>
        <v/>
      </c>
      <c r="AH37" s="7" t="str">
        <f>IF(第6表_サービス利用票!AH37="","",第6表_サービス利用票!AH37)</f>
        <v/>
      </c>
      <c r="AI37" s="7" t="str">
        <f>IF(第6表_サービス利用票!AI37="","",第6表_サービス利用票!AI37)</f>
        <v/>
      </c>
      <c r="AJ37" s="7" t="str">
        <f>IF(第6表_サービス利用票!AJ37="","",第6表_サービス利用票!AJ37)</f>
        <v/>
      </c>
      <c r="AK37" s="7" t="str">
        <f>IF(第6表_サービス利用票!AK37="","",第6表_サービス利用票!AK37)</f>
        <v/>
      </c>
      <c r="AL37" s="7" t="str">
        <f>IF(第6表_サービス利用票!AL37="","",第6表_サービス利用票!AL37)</f>
        <v/>
      </c>
      <c r="AM37" s="7" t="str">
        <f>IF(第6表_サービス利用票!AM37="","",第6表_サービス利用票!AM37)</f>
        <v/>
      </c>
      <c r="AN37" s="7" t="str">
        <f>IF(第6表_サービス利用票!AN37="","",第6表_サービス利用票!AN37)</f>
        <v/>
      </c>
      <c r="AO37" s="7" t="str">
        <f>IF(第6表_サービス利用票!AO37="","",第6表_サービス利用票!AO37)</f>
        <v/>
      </c>
      <c r="AP37" s="7" t="str">
        <f>IF(第6表_サービス利用票!AP37="","",第6表_サービス利用票!AP37)</f>
        <v/>
      </c>
      <c r="AQ37" s="7" t="str">
        <f>IF(第6表_サービス利用票!AQ37="","",第6表_サービス利用票!AQ37)</f>
        <v/>
      </c>
      <c r="AR37" s="7" t="str">
        <f>IF(第6表_サービス利用票!AR37="","",第6表_サービス利用票!AR37)</f>
        <v/>
      </c>
      <c r="AS37" s="8" t="str">
        <f>IF(第6表_サービス利用票!AS37="","",第6表_サービス利用票!AS37)</f>
        <v/>
      </c>
      <c r="AT37" s="142" t="str">
        <f t="shared" si="0"/>
        <v xml:space="preserve"> </v>
      </c>
      <c r="AU37" s="143"/>
      <c r="AZ37" s="22" t="s">
        <v>36</v>
      </c>
    </row>
    <row r="38" spans="1:52" x14ac:dyDescent="0.15">
      <c r="A38" s="27"/>
      <c r="B38" s="333" t="str">
        <f>IF(第6表_サービス利用票!B38="","",第6表_サービス利用票!B38)</f>
        <v/>
      </c>
      <c r="C38" s="334"/>
      <c r="D38" s="327"/>
      <c r="E38" s="328"/>
      <c r="F38" s="328"/>
      <c r="G38" s="328"/>
      <c r="H38" s="329"/>
      <c r="I38" s="330"/>
      <c r="J38" s="331"/>
      <c r="K38" s="331"/>
      <c r="L38" s="331"/>
      <c r="M38" s="332"/>
      <c r="N38" s="2" t="s">
        <v>29</v>
      </c>
      <c r="O38" s="6" t="str">
        <f>IF(第6表_サービス利用票!O38="","",第6表_サービス利用票!O38)</f>
        <v/>
      </c>
      <c r="P38" s="7" t="str">
        <f>IF(第6表_サービス利用票!P38="","",第6表_サービス利用票!P38)</f>
        <v/>
      </c>
      <c r="Q38" s="7" t="str">
        <f>IF(第6表_サービス利用票!Q38="","",第6表_サービス利用票!Q38)</f>
        <v/>
      </c>
      <c r="R38" s="7" t="str">
        <f>IF(第6表_サービス利用票!R38="","",第6表_サービス利用票!R38)</f>
        <v/>
      </c>
      <c r="S38" s="7" t="str">
        <f>IF(第6表_サービス利用票!S38="","",第6表_サービス利用票!S38)</f>
        <v/>
      </c>
      <c r="T38" s="7" t="str">
        <f>IF(第6表_サービス利用票!T38="","",第6表_サービス利用票!T38)</f>
        <v/>
      </c>
      <c r="U38" s="7" t="str">
        <f>IF(第6表_サービス利用票!U38="","",第6表_サービス利用票!U38)</f>
        <v/>
      </c>
      <c r="V38" s="7" t="str">
        <f>IF(第6表_サービス利用票!V38="","",第6表_サービス利用票!V38)</f>
        <v/>
      </c>
      <c r="W38" s="7" t="str">
        <f>IF(第6表_サービス利用票!W38="","",第6表_サービス利用票!W38)</f>
        <v/>
      </c>
      <c r="X38" s="7" t="str">
        <f>IF(第6表_サービス利用票!X38="","",第6表_サービス利用票!X38)</f>
        <v/>
      </c>
      <c r="Y38" s="7" t="str">
        <f>IF(第6表_サービス利用票!Y38="","",第6表_サービス利用票!Y38)</f>
        <v/>
      </c>
      <c r="Z38" s="7" t="str">
        <f>IF(第6表_サービス利用票!Z38="","",第6表_サービス利用票!Z38)</f>
        <v/>
      </c>
      <c r="AA38" s="7" t="str">
        <f>IF(第6表_サービス利用票!AA38="","",第6表_サービス利用票!AA38)</f>
        <v/>
      </c>
      <c r="AB38" s="7" t="str">
        <f>IF(第6表_サービス利用票!AB38="","",第6表_サービス利用票!AB38)</f>
        <v/>
      </c>
      <c r="AC38" s="7" t="str">
        <f>IF(第6表_サービス利用票!AC38="","",第6表_サービス利用票!AC38)</f>
        <v/>
      </c>
      <c r="AD38" s="7" t="str">
        <f>IF(第6表_サービス利用票!AD38="","",第6表_サービス利用票!AD38)</f>
        <v/>
      </c>
      <c r="AE38" s="7" t="str">
        <f>IF(第6表_サービス利用票!AE38="","",第6表_サービス利用票!AE38)</f>
        <v/>
      </c>
      <c r="AF38" s="7" t="str">
        <f>IF(第6表_サービス利用票!AF38="","",第6表_サービス利用票!AF38)</f>
        <v/>
      </c>
      <c r="AG38" s="7" t="str">
        <f>IF(第6表_サービス利用票!AG38="","",第6表_サービス利用票!AG38)</f>
        <v/>
      </c>
      <c r="AH38" s="7" t="str">
        <f>IF(第6表_サービス利用票!AH38="","",第6表_サービス利用票!AH38)</f>
        <v/>
      </c>
      <c r="AI38" s="7" t="str">
        <f>IF(第6表_サービス利用票!AI38="","",第6表_サービス利用票!AI38)</f>
        <v/>
      </c>
      <c r="AJ38" s="7" t="str">
        <f>IF(第6表_サービス利用票!AJ38="","",第6表_サービス利用票!AJ38)</f>
        <v/>
      </c>
      <c r="AK38" s="7" t="str">
        <f>IF(第6表_サービス利用票!AK38="","",第6表_サービス利用票!AK38)</f>
        <v/>
      </c>
      <c r="AL38" s="7" t="str">
        <f>IF(第6表_サービス利用票!AL38="","",第6表_サービス利用票!AL38)</f>
        <v/>
      </c>
      <c r="AM38" s="7" t="str">
        <f>IF(第6表_サービス利用票!AM38="","",第6表_サービス利用票!AM38)</f>
        <v/>
      </c>
      <c r="AN38" s="7" t="str">
        <f>IF(第6表_サービス利用票!AN38="","",第6表_サービス利用票!AN38)</f>
        <v/>
      </c>
      <c r="AO38" s="7" t="str">
        <f>IF(第6表_サービス利用票!AO38="","",第6表_サービス利用票!AO38)</f>
        <v/>
      </c>
      <c r="AP38" s="7" t="str">
        <f>IF(第6表_サービス利用票!AP38="","",第6表_サービス利用票!AP38)</f>
        <v/>
      </c>
      <c r="AQ38" s="7" t="str">
        <f>IF(第6表_サービス利用票!AQ38="","",第6表_サービス利用票!AQ38)</f>
        <v/>
      </c>
      <c r="AR38" s="7" t="str">
        <f>IF(第6表_サービス利用票!AR38="","",第6表_サービス利用票!AR38)</f>
        <v/>
      </c>
      <c r="AS38" s="8" t="str">
        <f>IF(第6表_サービス利用票!AS38="","",第6表_サービス利用票!AS38)</f>
        <v/>
      </c>
      <c r="AT38" s="142" t="str">
        <f t="shared" si="0"/>
        <v xml:space="preserve"> </v>
      </c>
      <c r="AU38" s="143"/>
      <c r="AZ38" s="22" t="s">
        <v>37</v>
      </c>
    </row>
    <row r="39" spans="1:52" x14ac:dyDescent="0.15">
      <c r="A39" s="311" t="str">
        <f>IF(第6表_サービス利用票!A39="","",第6表_サービス利用票!A39)</f>
        <v/>
      </c>
      <c r="B39" s="312"/>
      <c r="C39" s="28" t="s">
        <v>98</v>
      </c>
      <c r="D39" s="313" t="str">
        <f>IF(第6表_サービス利用票!D39="","",第6表_サービス利用票!D39)</f>
        <v/>
      </c>
      <c r="E39" s="314"/>
      <c r="F39" s="314"/>
      <c r="G39" s="314"/>
      <c r="H39" s="315"/>
      <c r="I39" s="319" t="str">
        <f>IF(第6表_サービス利用票!I39="","",第6表_サービス利用票!I39)</f>
        <v/>
      </c>
      <c r="J39" s="320"/>
      <c r="K39" s="320"/>
      <c r="L39" s="320"/>
      <c r="M39" s="321"/>
      <c r="N39" s="2" t="s">
        <v>27</v>
      </c>
      <c r="O39" s="6" t="str">
        <f>IF(第6表_サービス利用票!O39="","",第6表_サービス利用票!O39)</f>
        <v/>
      </c>
      <c r="P39" s="7" t="str">
        <f>IF(第6表_サービス利用票!P39="","",第6表_サービス利用票!P39)</f>
        <v/>
      </c>
      <c r="Q39" s="7" t="str">
        <f>IF(第6表_サービス利用票!Q39="","",第6表_サービス利用票!Q39)</f>
        <v/>
      </c>
      <c r="R39" s="7" t="str">
        <f>IF(第6表_サービス利用票!R39="","",第6表_サービス利用票!R39)</f>
        <v/>
      </c>
      <c r="S39" s="7" t="str">
        <f>IF(第6表_サービス利用票!S39="","",第6表_サービス利用票!S39)</f>
        <v/>
      </c>
      <c r="T39" s="7" t="str">
        <f>IF(第6表_サービス利用票!T39="","",第6表_サービス利用票!T39)</f>
        <v/>
      </c>
      <c r="U39" s="7" t="str">
        <f>IF(第6表_サービス利用票!U39="","",第6表_サービス利用票!U39)</f>
        <v/>
      </c>
      <c r="V39" s="7" t="str">
        <f>IF(第6表_サービス利用票!V39="","",第6表_サービス利用票!V39)</f>
        <v/>
      </c>
      <c r="W39" s="7" t="str">
        <f>IF(第6表_サービス利用票!W39="","",第6表_サービス利用票!W39)</f>
        <v/>
      </c>
      <c r="X39" s="7" t="str">
        <f>IF(第6表_サービス利用票!X39="","",第6表_サービス利用票!X39)</f>
        <v/>
      </c>
      <c r="Y39" s="7" t="str">
        <f>IF(第6表_サービス利用票!Y39="","",第6表_サービス利用票!Y39)</f>
        <v/>
      </c>
      <c r="Z39" s="7" t="str">
        <f>IF(第6表_サービス利用票!Z39="","",第6表_サービス利用票!Z39)</f>
        <v/>
      </c>
      <c r="AA39" s="7" t="str">
        <f>IF(第6表_サービス利用票!AA39="","",第6表_サービス利用票!AA39)</f>
        <v/>
      </c>
      <c r="AB39" s="7" t="str">
        <f>IF(第6表_サービス利用票!AB39="","",第6表_サービス利用票!AB39)</f>
        <v/>
      </c>
      <c r="AC39" s="7" t="str">
        <f>IF(第6表_サービス利用票!AC39="","",第6表_サービス利用票!AC39)</f>
        <v/>
      </c>
      <c r="AD39" s="7" t="str">
        <f>IF(第6表_サービス利用票!AD39="","",第6表_サービス利用票!AD39)</f>
        <v/>
      </c>
      <c r="AE39" s="7" t="str">
        <f>IF(第6表_サービス利用票!AE39="","",第6表_サービス利用票!AE39)</f>
        <v/>
      </c>
      <c r="AF39" s="7" t="str">
        <f>IF(第6表_サービス利用票!AF39="","",第6表_サービス利用票!AF39)</f>
        <v/>
      </c>
      <c r="AG39" s="7" t="str">
        <f>IF(第6表_サービス利用票!AG39="","",第6表_サービス利用票!AG39)</f>
        <v/>
      </c>
      <c r="AH39" s="7" t="str">
        <f>IF(第6表_サービス利用票!AH39="","",第6表_サービス利用票!AH39)</f>
        <v/>
      </c>
      <c r="AI39" s="7" t="str">
        <f>IF(第6表_サービス利用票!AI39="","",第6表_サービス利用票!AI39)</f>
        <v/>
      </c>
      <c r="AJ39" s="7" t="str">
        <f>IF(第6表_サービス利用票!AJ39="","",第6表_サービス利用票!AJ39)</f>
        <v/>
      </c>
      <c r="AK39" s="7" t="str">
        <f>IF(第6表_サービス利用票!AK39="","",第6表_サービス利用票!AK39)</f>
        <v/>
      </c>
      <c r="AL39" s="7" t="str">
        <f>IF(第6表_サービス利用票!AL39="","",第6表_サービス利用票!AL39)</f>
        <v/>
      </c>
      <c r="AM39" s="7" t="str">
        <f>IF(第6表_サービス利用票!AM39="","",第6表_サービス利用票!AM39)</f>
        <v/>
      </c>
      <c r="AN39" s="7" t="str">
        <f>IF(第6表_サービス利用票!AN39="","",第6表_サービス利用票!AN39)</f>
        <v/>
      </c>
      <c r="AO39" s="7" t="str">
        <f>IF(第6表_サービス利用票!AO39="","",第6表_サービス利用票!AO39)</f>
        <v/>
      </c>
      <c r="AP39" s="7" t="str">
        <f>IF(第6表_サービス利用票!AP39="","",第6表_サービス利用票!AP39)</f>
        <v/>
      </c>
      <c r="AQ39" s="7" t="str">
        <f>IF(第6表_サービス利用票!AQ39="","",第6表_サービス利用票!AQ39)</f>
        <v/>
      </c>
      <c r="AR39" s="7" t="str">
        <f>IF(第6表_サービス利用票!AR39="","",第6表_サービス利用票!AR39)</f>
        <v/>
      </c>
      <c r="AS39" s="8" t="str">
        <f>IF(第6表_サービス利用票!AS39="","",第6表_サービス利用票!AS39)</f>
        <v/>
      </c>
      <c r="AT39" s="142" t="str">
        <f t="shared" si="0"/>
        <v xml:space="preserve"> </v>
      </c>
      <c r="AU39" s="143"/>
      <c r="AZ39" s="22" t="s">
        <v>38</v>
      </c>
    </row>
    <row r="40" spans="1:52" x14ac:dyDescent="0.15">
      <c r="A40" s="27"/>
      <c r="B40" s="333" t="str">
        <f>IF(第6表_サービス利用票!B40="","",第6表_サービス利用票!B40)</f>
        <v/>
      </c>
      <c r="C40" s="334"/>
      <c r="D40" s="327"/>
      <c r="E40" s="328"/>
      <c r="F40" s="328"/>
      <c r="G40" s="328"/>
      <c r="H40" s="329"/>
      <c r="I40" s="330"/>
      <c r="J40" s="331"/>
      <c r="K40" s="331"/>
      <c r="L40" s="331"/>
      <c r="M40" s="332"/>
      <c r="N40" s="2" t="s">
        <v>29</v>
      </c>
      <c r="O40" s="6" t="str">
        <f>IF(第6表_サービス利用票!O40="","",第6表_サービス利用票!O40)</f>
        <v/>
      </c>
      <c r="P40" s="7" t="str">
        <f>IF(第6表_サービス利用票!P40="","",第6表_サービス利用票!P40)</f>
        <v/>
      </c>
      <c r="Q40" s="7" t="str">
        <f>IF(第6表_サービス利用票!Q40="","",第6表_サービス利用票!Q40)</f>
        <v/>
      </c>
      <c r="R40" s="7" t="str">
        <f>IF(第6表_サービス利用票!R40="","",第6表_サービス利用票!R40)</f>
        <v/>
      </c>
      <c r="S40" s="7" t="str">
        <f>IF(第6表_サービス利用票!S40="","",第6表_サービス利用票!S40)</f>
        <v/>
      </c>
      <c r="T40" s="7" t="str">
        <f>IF(第6表_サービス利用票!T40="","",第6表_サービス利用票!T40)</f>
        <v/>
      </c>
      <c r="U40" s="7" t="str">
        <f>IF(第6表_サービス利用票!U40="","",第6表_サービス利用票!U40)</f>
        <v/>
      </c>
      <c r="V40" s="7" t="str">
        <f>IF(第6表_サービス利用票!V40="","",第6表_サービス利用票!V40)</f>
        <v/>
      </c>
      <c r="W40" s="7" t="str">
        <f>IF(第6表_サービス利用票!W40="","",第6表_サービス利用票!W40)</f>
        <v/>
      </c>
      <c r="X40" s="7" t="str">
        <f>IF(第6表_サービス利用票!X40="","",第6表_サービス利用票!X40)</f>
        <v/>
      </c>
      <c r="Y40" s="7" t="str">
        <f>IF(第6表_サービス利用票!Y40="","",第6表_サービス利用票!Y40)</f>
        <v/>
      </c>
      <c r="Z40" s="7" t="str">
        <f>IF(第6表_サービス利用票!Z40="","",第6表_サービス利用票!Z40)</f>
        <v/>
      </c>
      <c r="AA40" s="7" t="str">
        <f>IF(第6表_サービス利用票!AA40="","",第6表_サービス利用票!AA40)</f>
        <v/>
      </c>
      <c r="AB40" s="7" t="str">
        <f>IF(第6表_サービス利用票!AB40="","",第6表_サービス利用票!AB40)</f>
        <v/>
      </c>
      <c r="AC40" s="7" t="str">
        <f>IF(第6表_サービス利用票!AC40="","",第6表_サービス利用票!AC40)</f>
        <v/>
      </c>
      <c r="AD40" s="7" t="str">
        <f>IF(第6表_サービス利用票!AD40="","",第6表_サービス利用票!AD40)</f>
        <v/>
      </c>
      <c r="AE40" s="7" t="str">
        <f>IF(第6表_サービス利用票!AE40="","",第6表_サービス利用票!AE40)</f>
        <v/>
      </c>
      <c r="AF40" s="7" t="str">
        <f>IF(第6表_サービス利用票!AF40="","",第6表_サービス利用票!AF40)</f>
        <v/>
      </c>
      <c r="AG40" s="7" t="str">
        <f>IF(第6表_サービス利用票!AG40="","",第6表_サービス利用票!AG40)</f>
        <v/>
      </c>
      <c r="AH40" s="7" t="str">
        <f>IF(第6表_サービス利用票!AH40="","",第6表_サービス利用票!AH40)</f>
        <v/>
      </c>
      <c r="AI40" s="7" t="str">
        <f>IF(第6表_サービス利用票!AI40="","",第6表_サービス利用票!AI40)</f>
        <v/>
      </c>
      <c r="AJ40" s="7" t="str">
        <f>IF(第6表_サービス利用票!AJ40="","",第6表_サービス利用票!AJ40)</f>
        <v/>
      </c>
      <c r="AK40" s="7" t="str">
        <f>IF(第6表_サービス利用票!AK40="","",第6表_サービス利用票!AK40)</f>
        <v/>
      </c>
      <c r="AL40" s="7" t="str">
        <f>IF(第6表_サービス利用票!AL40="","",第6表_サービス利用票!AL40)</f>
        <v/>
      </c>
      <c r="AM40" s="7" t="str">
        <f>IF(第6表_サービス利用票!AM40="","",第6表_サービス利用票!AM40)</f>
        <v/>
      </c>
      <c r="AN40" s="7" t="str">
        <f>IF(第6表_サービス利用票!AN40="","",第6表_サービス利用票!AN40)</f>
        <v/>
      </c>
      <c r="AO40" s="7" t="str">
        <f>IF(第6表_サービス利用票!AO40="","",第6表_サービス利用票!AO40)</f>
        <v/>
      </c>
      <c r="AP40" s="7" t="str">
        <f>IF(第6表_サービス利用票!AP40="","",第6表_サービス利用票!AP40)</f>
        <v/>
      </c>
      <c r="AQ40" s="7" t="str">
        <f>IF(第6表_サービス利用票!AQ40="","",第6表_サービス利用票!AQ40)</f>
        <v/>
      </c>
      <c r="AR40" s="7" t="str">
        <f>IF(第6表_サービス利用票!AR40="","",第6表_サービス利用票!AR40)</f>
        <v/>
      </c>
      <c r="AS40" s="8" t="str">
        <f>IF(第6表_サービス利用票!AS40="","",第6表_サービス利用票!AS40)</f>
        <v/>
      </c>
      <c r="AT40" s="142" t="str">
        <f t="shared" si="0"/>
        <v xml:space="preserve"> </v>
      </c>
      <c r="AU40" s="143"/>
      <c r="AZ40" s="22" t="s">
        <v>39</v>
      </c>
    </row>
    <row r="41" spans="1:52" x14ac:dyDescent="0.15">
      <c r="A41" s="311" t="str">
        <f>IF(第6表_サービス利用票!A41="","",第6表_サービス利用票!A41)</f>
        <v/>
      </c>
      <c r="B41" s="312"/>
      <c r="C41" s="28" t="s">
        <v>98</v>
      </c>
      <c r="D41" s="313" t="str">
        <f>IF(第6表_サービス利用票!D41="","",第6表_サービス利用票!D41)</f>
        <v/>
      </c>
      <c r="E41" s="314"/>
      <c r="F41" s="314"/>
      <c r="G41" s="314"/>
      <c r="H41" s="315"/>
      <c r="I41" s="319" t="str">
        <f>IF(第6表_サービス利用票!I41="","",第6表_サービス利用票!I41)</f>
        <v/>
      </c>
      <c r="J41" s="320"/>
      <c r="K41" s="320"/>
      <c r="L41" s="320"/>
      <c r="M41" s="321"/>
      <c r="N41" s="2" t="s">
        <v>27</v>
      </c>
      <c r="O41" s="6" t="str">
        <f>IF(第6表_サービス利用票!O41="","",第6表_サービス利用票!O41)</f>
        <v/>
      </c>
      <c r="P41" s="7" t="str">
        <f>IF(第6表_サービス利用票!P41="","",第6表_サービス利用票!P41)</f>
        <v/>
      </c>
      <c r="Q41" s="7" t="str">
        <f>IF(第6表_サービス利用票!Q41="","",第6表_サービス利用票!Q41)</f>
        <v/>
      </c>
      <c r="R41" s="7" t="str">
        <f>IF(第6表_サービス利用票!R41="","",第6表_サービス利用票!R41)</f>
        <v/>
      </c>
      <c r="S41" s="7" t="str">
        <f>IF(第6表_サービス利用票!S41="","",第6表_サービス利用票!S41)</f>
        <v/>
      </c>
      <c r="T41" s="7" t="str">
        <f>IF(第6表_サービス利用票!T41="","",第6表_サービス利用票!T41)</f>
        <v/>
      </c>
      <c r="U41" s="7" t="str">
        <f>IF(第6表_サービス利用票!U41="","",第6表_サービス利用票!U41)</f>
        <v/>
      </c>
      <c r="V41" s="7" t="str">
        <f>IF(第6表_サービス利用票!V41="","",第6表_サービス利用票!V41)</f>
        <v/>
      </c>
      <c r="W41" s="7" t="str">
        <f>IF(第6表_サービス利用票!W41="","",第6表_サービス利用票!W41)</f>
        <v/>
      </c>
      <c r="X41" s="7" t="str">
        <f>IF(第6表_サービス利用票!X41="","",第6表_サービス利用票!X41)</f>
        <v/>
      </c>
      <c r="Y41" s="7" t="str">
        <f>IF(第6表_サービス利用票!Y41="","",第6表_サービス利用票!Y41)</f>
        <v/>
      </c>
      <c r="Z41" s="7" t="str">
        <f>IF(第6表_サービス利用票!Z41="","",第6表_サービス利用票!Z41)</f>
        <v/>
      </c>
      <c r="AA41" s="7" t="str">
        <f>IF(第6表_サービス利用票!AA41="","",第6表_サービス利用票!AA41)</f>
        <v/>
      </c>
      <c r="AB41" s="7" t="str">
        <f>IF(第6表_サービス利用票!AB41="","",第6表_サービス利用票!AB41)</f>
        <v/>
      </c>
      <c r="AC41" s="7" t="str">
        <f>IF(第6表_サービス利用票!AC41="","",第6表_サービス利用票!AC41)</f>
        <v/>
      </c>
      <c r="AD41" s="7" t="str">
        <f>IF(第6表_サービス利用票!AD41="","",第6表_サービス利用票!AD41)</f>
        <v/>
      </c>
      <c r="AE41" s="7" t="str">
        <f>IF(第6表_サービス利用票!AE41="","",第6表_サービス利用票!AE41)</f>
        <v/>
      </c>
      <c r="AF41" s="7" t="str">
        <f>IF(第6表_サービス利用票!AF41="","",第6表_サービス利用票!AF41)</f>
        <v/>
      </c>
      <c r="AG41" s="7" t="str">
        <f>IF(第6表_サービス利用票!AG41="","",第6表_サービス利用票!AG41)</f>
        <v/>
      </c>
      <c r="AH41" s="7" t="str">
        <f>IF(第6表_サービス利用票!AH41="","",第6表_サービス利用票!AH41)</f>
        <v/>
      </c>
      <c r="AI41" s="7" t="str">
        <f>IF(第6表_サービス利用票!AI41="","",第6表_サービス利用票!AI41)</f>
        <v/>
      </c>
      <c r="AJ41" s="7" t="str">
        <f>IF(第6表_サービス利用票!AJ41="","",第6表_サービス利用票!AJ41)</f>
        <v/>
      </c>
      <c r="AK41" s="7" t="str">
        <f>IF(第6表_サービス利用票!AK41="","",第6表_サービス利用票!AK41)</f>
        <v/>
      </c>
      <c r="AL41" s="7" t="str">
        <f>IF(第6表_サービス利用票!AL41="","",第6表_サービス利用票!AL41)</f>
        <v/>
      </c>
      <c r="AM41" s="7" t="str">
        <f>IF(第6表_サービス利用票!AM41="","",第6表_サービス利用票!AM41)</f>
        <v/>
      </c>
      <c r="AN41" s="7" t="str">
        <f>IF(第6表_サービス利用票!AN41="","",第6表_サービス利用票!AN41)</f>
        <v/>
      </c>
      <c r="AO41" s="7" t="str">
        <f>IF(第6表_サービス利用票!AO41="","",第6表_サービス利用票!AO41)</f>
        <v/>
      </c>
      <c r="AP41" s="7" t="str">
        <f>IF(第6表_サービス利用票!AP41="","",第6表_サービス利用票!AP41)</f>
        <v/>
      </c>
      <c r="AQ41" s="7" t="str">
        <f>IF(第6表_サービス利用票!AQ41="","",第6表_サービス利用票!AQ41)</f>
        <v/>
      </c>
      <c r="AR41" s="7" t="str">
        <f>IF(第6表_サービス利用票!AR41="","",第6表_サービス利用票!AR41)</f>
        <v/>
      </c>
      <c r="AS41" s="8" t="str">
        <f>IF(第6表_サービス利用票!AS41="","",第6表_サービス利用票!AS41)</f>
        <v/>
      </c>
      <c r="AT41" s="142" t="str">
        <f t="shared" si="0"/>
        <v xml:space="preserve"> </v>
      </c>
      <c r="AU41" s="143"/>
      <c r="AZ41" s="22" t="s">
        <v>40</v>
      </c>
    </row>
    <row r="42" spans="1:52" x14ac:dyDescent="0.15">
      <c r="A42" s="27"/>
      <c r="B42" s="333" t="str">
        <f>IF(第6表_サービス利用票!B42="","",第6表_サービス利用票!B42)</f>
        <v/>
      </c>
      <c r="C42" s="334"/>
      <c r="D42" s="327"/>
      <c r="E42" s="328"/>
      <c r="F42" s="328"/>
      <c r="G42" s="328"/>
      <c r="H42" s="329"/>
      <c r="I42" s="330"/>
      <c r="J42" s="331"/>
      <c r="K42" s="331"/>
      <c r="L42" s="331"/>
      <c r="M42" s="332"/>
      <c r="N42" s="2" t="s">
        <v>29</v>
      </c>
      <c r="O42" s="6" t="str">
        <f>IF(第6表_サービス利用票!O42="","",第6表_サービス利用票!O42)</f>
        <v/>
      </c>
      <c r="P42" s="7" t="str">
        <f>IF(第6表_サービス利用票!P42="","",第6表_サービス利用票!P42)</f>
        <v/>
      </c>
      <c r="Q42" s="7" t="str">
        <f>IF(第6表_サービス利用票!Q42="","",第6表_サービス利用票!Q42)</f>
        <v/>
      </c>
      <c r="R42" s="7" t="str">
        <f>IF(第6表_サービス利用票!R42="","",第6表_サービス利用票!R42)</f>
        <v/>
      </c>
      <c r="S42" s="7" t="str">
        <f>IF(第6表_サービス利用票!S42="","",第6表_サービス利用票!S42)</f>
        <v/>
      </c>
      <c r="T42" s="7" t="str">
        <f>IF(第6表_サービス利用票!T42="","",第6表_サービス利用票!T42)</f>
        <v/>
      </c>
      <c r="U42" s="7" t="str">
        <f>IF(第6表_サービス利用票!U42="","",第6表_サービス利用票!U42)</f>
        <v/>
      </c>
      <c r="V42" s="7" t="str">
        <f>IF(第6表_サービス利用票!V42="","",第6表_サービス利用票!V42)</f>
        <v/>
      </c>
      <c r="W42" s="7" t="str">
        <f>IF(第6表_サービス利用票!W42="","",第6表_サービス利用票!W42)</f>
        <v/>
      </c>
      <c r="X42" s="7" t="str">
        <f>IF(第6表_サービス利用票!X42="","",第6表_サービス利用票!X42)</f>
        <v/>
      </c>
      <c r="Y42" s="7" t="str">
        <f>IF(第6表_サービス利用票!Y42="","",第6表_サービス利用票!Y42)</f>
        <v/>
      </c>
      <c r="Z42" s="7" t="str">
        <f>IF(第6表_サービス利用票!Z42="","",第6表_サービス利用票!Z42)</f>
        <v/>
      </c>
      <c r="AA42" s="7" t="str">
        <f>IF(第6表_サービス利用票!AA42="","",第6表_サービス利用票!AA42)</f>
        <v/>
      </c>
      <c r="AB42" s="7" t="str">
        <f>IF(第6表_サービス利用票!AB42="","",第6表_サービス利用票!AB42)</f>
        <v/>
      </c>
      <c r="AC42" s="7" t="str">
        <f>IF(第6表_サービス利用票!AC42="","",第6表_サービス利用票!AC42)</f>
        <v/>
      </c>
      <c r="AD42" s="7" t="str">
        <f>IF(第6表_サービス利用票!AD42="","",第6表_サービス利用票!AD42)</f>
        <v/>
      </c>
      <c r="AE42" s="7" t="str">
        <f>IF(第6表_サービス利用票!AE42="","",第6表_サービス利用票!AE42)</f>
        <v/>
      </c>
      <c r="AF42" s="7" t="str">
        <f>IF(第6表_サービス利用票!AF42="","",第6表_サービス利用票!AF42)</f>
        <v/>
      </c>
      <c r="AG42" s="7" t="str">
        <f>IF(第6表_サービス利用票!AG42="","",第6表_サービス利用票!AG42)</f>
        <v/>
      </c>
      <c r="AH42" s="7" t="str">
        <f>IF(第6表_サービス利用票!AH42="","",第6表_サービス利用票!AH42)</f>
        <v/>
      </c>
      <c r="AI42" s="7" t="str">
        <f>IF(第6表_サービス利用票!AI42="","",第6表_サービス利用票!AI42)</f>
        <v/>
      </c>
      <c r="AJ42" s="7" t="str">
        <f>IF(第6表_サービス利用票!AJ42="","",第6表_サービス利用票!AJ42)</f>
        <v/>
      </c>
      <c r="AK42" s="7" t="str">
        <f>IF(第6表_サービス利用票!AK42="","",第6表_サービス利用票!AK42)</f>
        <v/>
      </c>
      <c r="AL42" s="7" t="str">
        <f>IF(第6表_サービス利用票!AL42="","",第6表_サービス利用票!AL42)</f>
        <v/>
      </c>
      <c r="AM42" s="7" t="str">
        <f>IF(第6表_サービス利用票!AM42="","",第6表_サービス利用票!AM42)</f>
        <v/>
      </c>
      <c r="AN42" s="7" t="str">
        <f>IF(第6表_サービス利用票!AN42="","",第6表_サービス利用票!AN42)</f>
        <v/>
      </c>
      <c r="AO42" s="7" t="str">
        <f>IF(第6表_サービス利用票!AO42="","",第6表_サービス利用票!AO42)</f>
        <v/>
      </c>
      <c r="AP42" s="7" t="str">
        <f>IF(第6表_サービス利用票!AP42="","",第6表_サービス利用票!AP42)</f>
        <v/>
      </c>
      <c r="AQ42" s="7" t="str">
        <f>IF(第6表_サービス利用票!AQ42="","",第6表_サービス利用票!AQ42)</f>
        <v/>
      </c>
      <c r="AR42" s="7" t="str">
        <f>IF(第6表_サービス利用票!AR42="","",第6表_サービス利用票!AR42)</f>
        <v/>
      </c>
      <c r="AS42" s="8" t="str">
        <f>IF(第6表_サービス利用票!AS42="","",第6表_サービス利用票!AS42)</f>
        <v/>
      </c>
      <c r="AT42" s="142" t="str">
        <f t="shared" si="0"/>
        <v xml:space="preserve"> </v>
      </c>
      <c r="AU42" s="143"/>
      <c r="AZ42" s="22" t="s">
        <v>41</v>
      </c>
    </row>
    <row r="43" spans="1:52" x14ac:dyDescent="0.15">
      <c r="A43" s="311" t="str">
        <f>IF(第6表_サービス利用票!A43="","",第6表_サービス利用票!A43)</f>
        <v/>
      </c>
      <c r="B43" s="312"/>
      <c r="C43" s="28" t="s">
        <v>98</v>
      </c>
      <c r="D43" s="313" t="str">
        <f>IF(第6表_サービス利用票!D43="","",第6表_サービス利用票!D43)</f>
        <v/>
      </c>
      <c r="E43" s="314"/>
      <c r="F43" s="314"/>
      <c r="G43" s="314"/>
      <c r="H43" s="315"/>
      <c r="I43" s="319" t="str">
        <f>IF(第6表_サービス利用票!I43="","",第6表_サービス利用票!I43)</f>
        <v/>
      </c>
      <c r="J43" s="320"/>
      <c r="K43" s="320"/>
      <c r="L43" s="320"/>
      <c r="M43" s="321"/>
      <c r="N43" s="2" t="s">
        <v>27</v>
      </c>
      <c r="O43" s="6" t="str">
        <f>IF(第6表_サービス利用票!O43="","",第6表_サービス利用票!O43)</f>
        <v/>
      </c>
      <c r="P43" s="7" t="str">
        <f>IF(第6表_サービス利用票!P43="","",第6表_サービス利用票!P43)</f>
        <v/>
      </c>
      <c r="Q43" s="7" t="str">
        <f>IF(第6表_サービス利用票!Q43="","",第6表_サービス利用票!Q43)</f>
        <v/>
      </c>
      <c r="R43" s="7" t="str">
        <f>IF(第6表_サービス利用票!R43="","",第6表_サービス利用票!R43)</f>
        <v/>
      </c>
      <c r="S43" s="7" t="str">
        <f>IF(第6表_サービス利用票!S43="","",第6表_サービス利用票!S43)</f>
        <v/>
      </c>
      <c r="T43" s="7" t="str">
        <f>IF(第6表_サービス利用票!T43="","",第6表_サービス利用票!T43)</f>
        <v/>
      </c>
      <c r="U43" s="7" t="str">
        <f>IF(第6表_サービス利用票!U43="","",第6表_サービス利用票!U43)</f>
        <v/>
      </c>
      <c r="V43" s="7" t="str">
        <f>IF(第6表_サービス利用票!V43="","",第6表_サービス利用票!V43)</f>
        <v/>
      </c>
      <c r="W43" s="7" t="str">
        <f>IF(第6表_サービス利用票!W43="","",第6表_サービス利用票!W43)</f>
        <v/>
      </c>
      <c r="X43" s="7" t="str">
        <f>IF(第6表_サービス利用票!X43="","",第6表_サービス利用票!X43)</f>
        <v/>
      </c>
      <c r="Y43" s="7" t="str">
        <f>IF(第6表_サービス利用票!Y43="","",第6表_サービス利用票!Y43)</f>
        <v/>
      </c>
      <c r="Z43" s="7" t="str">
        <f>IF(第6表_サービス利用票!Z43="","",第6表_サービス利用票!Z43)</f>
        <v/>
      </c>
      <c r="AA43" s="7" t="str">
        <f>IF(第6表_サービス利用票!AA43="","",第6表_サービス利用票!AA43)</f>
        <v/>
      </c>
      <c r="AB43" s="7" t="str">
        <f>IF(第6表_サービス利用票!AB43="","",第6表_サービス利用票!AB43)</f>
        <v/>
      </c>
      <c r="AC43" s="7" t="str">
        <f>IF(第6表_サービス利用票!AC43="","",第6表_サービス利用票!AC43)</f>
        <v/>
      </c>
      <c r="AD43" s="7" t="str">
        <f>IF(第6表_サービス利用票!AD43="","",第6表_サービス利用票!AD43)</f>
        <v/>
      </c>
      <c r="AE43" s="7" t="str">
        <f>IF(第6表_サービス利用票!AE43="","",第6表_サービス利用票!AE43)</f>
        <v/>
      </c>
      <c r="AF43" s="7" t="str">
        <f>IF(第6表_サービス利用票!AF43="","",第6表_サービス利用票!AF43)</f>
        <v/>
      </c>
      <c r="AG43" s="7" t="str">
        <f>IF(第6表_サービス利用票!AG43="","",第6表_サービス利用票!AG43)</f>
        <v/>
      </c>
      <c r="AH43" s="7" t="str">
        <f>IF(第6表_サービス利用票!AH43="","",第6表_サービス利用票!AH43)</f>
        <v/>
      </c>
      <c r="AI43" s="7" t="str">
        <f>IF(第6表_サービス利用票!AI43="","",第6表_サービス利用票!AI43)</f>
        <v/>
      </c>
      <c r="AJ43" s="7" t="str">
        <f>IF(第6表_サービス利用票!AJ43="","",第6表_サービス利用票!AJ43)</f>
        <v/>
      </c>
      <c r="AK43" s="7" t="str">
        <f>IF(第6表_サービス利用票!AK43="","",第6表_サービス利用票!AK43)</f>
        <v/>
      </c>
      <c r="AL43" s="7" t="str">
        <f>IF(第6表_サービス利用票!AL43="","",第6表_サービス利用票!AL43)</f>
        <v/>
      </c>
      <c r="AM43" s="7" t="str">
        <f>IF(第6表_サービス利用票!AM43="","",第6表_サービス利用票!AM43)</f>
        <v/>
      </c>
      <c r="AN43" s="7" t="str">
        <f>IF(第6表_サービス利用票!AN43="","",第6表_サービス利用票!AN43)</f>
        <v/>
      </c>
      <c r="AO43" s="7" t="str">
        <f>IF(第6表_サービス利用票!AO43="","",第6表_サービス利用票!AO43)</f>
        <v/>
      </c>
      <c r="AP43" s="7" t="str">
        <f>IF(第6表_サービス利用票!AP43="","",第6表_サービス利用票!AP43)</f>
        <v/>
      </c>
      <c r="AQ43" s="7" t="str">
        <f>IF(第6表_サービス利用票!AQ43="","",第6表_サービス利用票!AQ43)</f>
        <v/>
      </c>
      <c r="AR43" s="7" t="str">
        <f>IF(第6表_サービス利用票!AR43="","",第6表_サービス利用票!AR43)</f>
        <v/>
      </c>
      <c r="AS43" s="8" t="str">
        <f>IF(第6表_サービス利用票!AS43="","",第6表_サービス利用票!AS43)</f>
        <v/>
      </c>
      <c r="AT43" s="142" t="str">
        <f t="shared" si="0"/>
        <v xml:space="preserve"> </v>
      </c>
      <c r="AU43" s="143"/>
      <c r="AZ43" s="22" t="s">
        <v>42</v>
      </c>
    </row>
    <row r="44" spans="1:52" ht="12.75" thickBot="1" x14ac:dyDescent="0.2">
      <c r="A44" s="29"/>
      <c r="B44" s="325" t="str">
        <f>IF(第6表_サービス利用票!B44="","",第6表_サービス利用票!B44)</f>
        <v/>
      </c>
      <c r="C44" s="326"/>
      <c r="D44" s="316"/>
      <c r="E44" s="317"/>
      <c r="F44" s="317"/>
      <c r="G44" s="317"/>
      <c r="H44" s="318"/>
      <c r="I44" s="322"/>
      <c r="J44" s="323"/>
      <c r="K44" s="323"/>
      <c r="L44" s="323"/>
      <c r="M44" s="324"/>
      <c r="N44" s="5" t="s">
        <v>29</v>
      </c>
      <c r="O44" s="23" t="str">
        <f>IF(第6表_サービス利用票!O44="","",第6表_サービス利用票!O44)</f>
        <v/>
      </c>
      <c r="P44" s="24" t="str">
        <f>IF(第6表_サービス利用票!P44="","",第6表_サービス利用票!P44)</f>
        <v/>
      </c>
      <c r="Q44" s="24" t="str">
        <f>IF(第6表_サービス利用票!Q44="","",第6表_サービス利用票!Q44)</f>
        <v/>
      </c>
      <c r="R44" s="24" t="str">
        <f>IF(第6表_サービス利用票!R44="","",第6表_サービス利用票!R44)</f>
        <v/>
      </c>
      <c r="S44" s="24" t="str">
        <f>IF(第6表_サービス利用票!S44="","",第6表_サービス利用票!S44)</f>
        <v/>
      </c>
      <c r="T44" s="24" t="str">
        <f>IF(第6表_サービス利用票!T44="","",第6表_サービス利用票!T44)</f>
        <v/>
      </c>
      <c r="U44" s="24" t="str">
        <f>IF(第6表_サービス利用票!U44="","",第6表_サービス利用票!U44)</f>
        <v/>
      </c>
      <c r="V44" s="24" t="str">
        <f>IF(第6表_サービス利用票!V44="","",第6表_サービス利用票!V44)</f>
        <v/>
      </c>
      <c r="W44" s="24" t="str">
        <f>IF(第6表_サービス利用票!W44="","",第6表_サービス利用票!W44)</f>
        <v/>
      </c>
      <c r="X44" s="24" t="str">
        <f>IF(第6表_サービス利用票!X44="","",第6表_サービス利用票!X44)</f>
        <v/>
      </c>
      <c r="Y44" s="24" t="str">
        <f>IF(第6表_サービス利用票!Y44="","",第6表_サービス利用票!Y44)</f>
        <v/>
      </c>
      <c r="Z44" s="24" t="str">
        <f>IF(第6表_サービス利用票!Z44="","",第6表_サービス利用票!Z44)</f>
        <v/>
      </c>
      <c r="AA44" s="24" t="str">
        <f>IF(第6表_サービス利用票!AA44="","",第6表_サービス利用票!AA44)</f>
        <v/>
      </c>
      <c r="AB44" s="24" t="str">
        <f>IF(第6表_サービス利用票!AB44="","",第6表_サービス利用票!AB44)</f>
        <v/>
      </c>
      <c r="AC44" s="24" t="str">
        <f>IF(第6表_サービス利用票!AC44="","",第6表_サービス利用票!AC44)</f>
        <v/>
      </c>
      <c r="AD44" s="24" t="str">
        <f>IF(第6表_サービス利用票!AD44="","",第6表_サービス利用票!AD44)</f>
        <v/>
      </c>
      <c r="AE44" s="24" t="str">
        <f>IF(第6表_サービス利用票!AE44="","",第6表_サービス利用票!AE44)</f>
        <v/>
      </c>
      <c r="AF44" s="24" t="str">
        <f>IF(第6表_サービス利用票!AF44="","",第6表_サービス利用票!AF44)</f>
        <v/>
      </c>
      <c r="AG44" s="24" t="str">
        <f>IF(第6表_サービス利用票!AG44="","",第6表_サービス利用票!AG44)</f>
        <v/>
      </c>
      <c r="AH44" s="24" t="str">
        <f>IF(第6表_サービス利用票!AH44="","",第6表_サービス利用票!AH44)</f>
        <v/>
      </c>
      <c r="AI44" s="24" t="str">
        <f>IF(第6表_サービス利用票!AI44="","",第6表_サービス利用票!AI44)</f>
        <v/>
      </c>
      <c r="AJ44" s="24" t="str">
        <f>IF(第6表_サービス利用票!AJ44="","",第6表_サービス利用票!AJ44)</f>
        <v/>
      </c>
      <c r="AK44" s="24" t="str">
        <f>IF(第6表_サービス利用票!AK44="","",第6表_サービス利用票!AK44)</f>
        <v/>
      </c>
      <c r="AL44" s="24" t="str">
        <f>IF(第6表_サービス利用票!AL44="","",第6表_サービス利用票!AL44)</f>
        <v/>
      </c>
      <c r="AM44" s="24" t="str">
        <f>IF(第6表_サービス利用票!AM44="","",第6表_サービス利用票!AM44)</f>
        <v/>
      </c>
      <c r="AN44" s="24" t="str">
        <f>IF(第6表_サービス利用票!AN44="","",第6表_サービス利用票!AN44)</f>
        <v/>
      </c>
      <c r="AO44" s="24" t="str">
        <f>IF(第6表_サービス利用票!AO44="","",第6表_サービス利用票!AO44)</f>
        <v/>
      </c>
      <c r="AP44" s="24" t="str">
        <f>IF(第6表_サービス利用票!AP44="","",第6表_サービス利用票!AP44)</f>
        <v/>
      </c>
      <c r="AQ44" s="24" t="str">
        <f>IF(第6表_サービス利用票!AQ44="","",第6表_サービス利用票!AQ44)</f>
        <v/>
      </c>
      <c r="AR44" s="24" t="str">
        <f>IF(第6表_サービス利用票!AR44="","",第6表_サービス利用票!AR44)</f>
        <v/>
      </c>
      <c r="AS44" s="25" t="str">
        <f>IF(第6表_サービス利用票!AS44="","",第6表_サービス利用票!AS44)</f>
        <v/>
      </c>
      <c r="AT44" s="146" t="str">
        <f t="shared" si="0"/>
        <v xml:space="preserve"> </v>
      </c>
      <c r="AU44" s="147"/>
      <c r="AZ44" s="22" t="s">
        <v>43</v>
      </c>
    </row>
    <row r="45" spans="1:52" x14ac:dyDescent="0.15">
      <c r="AZ45" s="22" t="s">
        <v>44</v>
      </c>
    </row>
    <row r="46" spans="1:52" x14ac:dyDescent="0.15">
      <c r="AZ46" s="22" t="s">
        <v>45</v>
      </c>
    </row>
    <row r="47" spans="1:52" x14ac:dyDescent="0.15">
      <c r="AZ47" s="22" t="s">
        <v>46</v>
      </c>
    </row>
    <row r="48" spans="1:52" x14ac:dyDescent="0.15">
      <c r="AZ48" s="22" t="s">
        <v>47</v>
      </c>
    </row>
    <row r="49" spans="52:52" x14ac:dyDescent="0.15">
      <c r="AZ49" s="22" t="s">
        <v>48</v>
      </c>
    </row>
    <row r="50" spans="52:52" x14ac:dyDescent="0.15">
      <c r="AZ50" s="22" t="s">
        <v>49</v>
      </c>
    </row>
    <row r="51" spans="52:52" x14ac:dyDescent="0.15">
      <c r="AZ51" s="22" t="s">
        <v>50</v>
      </c>
    </row>
    <row r="52" spans="52:52" x14ac:dyDescent="0.15">
      <c r="AZ52" s="22" t="s">
        <v>51</v>
      </c>
    </row>
  </sheetData>
  <mergeCells count="166">
    <mergeCell ref="A1:C1"/>
    <mergeCell ref="A3:E4"/>
    <mergeCell ref="Q3:Q4"/>
    <mergeCell ref="R3:R4"/>
    <mergeCell ref="S3:S4"/>
    <mergeCell ref="T3:T4"/>
    <mergeCell ref="N3:P4"/>
    <mergeCell ref="AK11:AL11"/>
    <mergeCell ref="AK12:AL12"/>
    <mergeCell ref="O12:P12"/>
    <mergeCell ref="AD11:AE11"/>
    <mergeCell ref="Z11:AC11"/>
    <mergeCell ref="U3:AG4"/>
    <mergeCell ref="AL3:AU4"/>
    <mergeCell ref="AK6:AM7"/>
    <mergeCell ref="AQ6:AQ7"/>
    <mergeCell ref="AR6:AR7"/>
    <mergeCell ref="AS6:AS7"/>
    <mergeCell ref="AN6:AP7"/>
    <mergeCell ref="AT6:AT7"/>
    <mergeCell ref="AU6:AU7"/>
    <mergeCell ref="A8:C9"/>
    <mergeCell ref="D8:D9"/>
    <mergeCell ref="E8:E9"/>
    <mergeCell ref="A6:C7"/>
    <mergeCell ref="D6:G7"/>
    <mergeCell ref="H6:H7"/>
    <mergeCell ref="I6:I7"/>
    <mergeCell ref="J6:J7"/>
    <mergeCell ref="K6:K7"/>
    <mergeCell ref="AQ8:AQ9"/>
    <mergeCell ref="AR8:AR9"/>
    <mergeCell ref="AN8:AP9"/>
    <mergeCell ref="F8:F9"/>
    <mergeCell ref="G8:G9"/>
    <mergeCell ref="H8:H9"/>
    <mergeCell ref="L6:L7"/>
    <mergeCell ref="M6:M7"/>
    <mergeCell ref="N6:P7"/>
    <mergeCell ref="Q6:U7"/>
    <mergeCell ref="V6:Y7"/>
    <mergeCell ref="Z6:AJ6"/>
    <mergeCell ref="Z7:AD7"/>
    <mergeCell ref="AF7:AJ7"/>
    <mergeCell ref="AS8:AS9"/>
    <mergeCell ref="AT8:AT9"/>
    <mergeCell ref="AU8:AU9"/>
    <mergeCell ref="I8:I9"/>
    <mergeCell ref="J8:J9"/>
    <mergeCell ref="K8:K9"/>
    <mergeCell ref="L8:L9"/>
    <mergeCell ref="M8:M9"/>
    <mergeCell ref="N8:P9"/>
    <mergeCell ref="Q9:X9"/>
    <mergeCell ref="Q8:Y8"/>
    <mergeCell ref="Z8:AC9"/>
    <mergeCell ref="AD8:AJ9"/>
    <mergeCell ref="AK8:AM9"/>
    <mergeCell ref="D10:F10"/>
    <mergeCell ref="G10:I10"/>
    <mergeCell ref="K10:K12"/>
    <mergeCell ref="L10:N10"/>
    <mergeCell ref="O10:U10"/>
    <mergeCell ref="L11:N12"/>
    <mergeCell ref="O11:U11"/>
    <mergeCell ref="O14:AU14"/>
    <mergeCell ref="AT15:AU16"/>
    <mergeCell ref="V10:Y12"/>
    <mergeCell ref="AH10:AJ12"/>
    <mergeCell ref="AQ10:AS12"/>
    <mergeCell ref="A14:C16"/>
    <mergeCell ref="D14:H16"/>
    <mergeCell ref="I14:M16"/>
    <mergeCell ref="I11:I12"/>
    <mergeCell ref="A19:B19"/>
    <mergeCell ref="D19:H20"/>
    <mergeCell ref="I19:M20"/>
    <mergeCell ref="AT19:AU19"/>
    <mergeCell ref="B20:C20"/>
    <mergeCell ref="AT20:AU20"/>
    <mergeCell ref="A17:B17"/>
    <mergeCell ref="D17:H18"/>
    <mergeCell ref="I17:M18"/>
    <mergeCell ref="AT17:AU17"/>
    <mergeCell ref="B18:C18"/>
    <mergeCell ref="AT18:AU18"/>
    <mergeCell ref="A10:C12"/>
    <mergeCell ref="J10:J12"/>
    <mergeCell ref="AT10:AU11"/>
    <mergeCell ref="D11:D12"/>
    <mergeCell ref="H11:H12"/>
    <mergeCell ref="E11:E12"/>
    <mergeCell ref="F11:F12"/>
    <mergeCell ref="G11:G12"/>
    <mergeCell ref="A23:B23"/>
    <mergeCell ref="D23:H24"/>
    <mergeCell ref="I23:M24"/>
    <mergeCell ref="AT23:AU23"/>
    <mergeCell ref="B24:C24"/>
    <mergeCell ref="AT24:AU24"/>
    <mergeCell ref="A21:B21"/>
    <mergeCell ref="D21:H22"/>
    <mergeCell ref="I21:M22"/>
    <mergeCell ref="AT21:AU21"/>
    <mergeCell ref="B22:C22"/>
    <mergeCell ref="AT22:AU22"/>
    <mergeCell ref="A27:B27"/>
    <mergeCell ref="D27:H28"/>
    <mergeCell ref="I27:M28"/>
    <mergeCell ref="AT27:AU27"/>
    <mergeCell ref="B28:C28"/>
    <mergeCell ref="AT28:AU28"/>
    <mergeCell ref="A25:B25"/>
    <mergeCell ref="D25:H26"/>
    <mergeCell ref="I25:M26"/>
    <mergeCell ref="AT25:AU25"/>
    <mergeCell ref="B26:C26"/>
    <mergeCell ref="AT26:AU26"/>
    <mergeCell ref="A31:B31"/>
    <mergeCell ref="D31:H32"/>
    <mergeCell ref="I31:M32"/>
    <mergeCell ref="AT31:AU31"/>
    <mergeCell ref="B32:C32"/>
    <mergeCell ref="AT32:AU32"/>
    <mergeCell ref="A29:B29"/>
    <mergeCell ref="D29:H30"/>
    <mergeCell ref="I29:M30"/>
    <mergeCell ref="AT29:AU29"/>
    <mergeCell ref="B30:C30"/>
    <mergeCell ref="AT30:AU30"/>
    <mergeCell ref="A35:B35"/>
    <mergeCell ref="D35:H36"/>
    <mergeCell ref="I35:M36"/>
    <mergeCell ref="AT35:AU35"/>
    <mergeCell ref="B36:C36"/>
    <mergeCell ref="AT36:AU36"/>
    <mergeCell ref="A33:B33"/>
    <mergeCell ref="D33:H34"/>
    <mergeCell ref="I33:M34"/>
    <mergeCell ref="AT33:AU33"/>
    <mergeCell ref="B34:C34"/>
    <mergeCell ref="AT34:AU34"/>
    <mergeCell ref="A39:B39"/>
    <mergeCell ref="D39:H40"/>
    <mergeCell ref="I39:M40"/>
    <mergeCell ref="AT39:AU39"/>
    <mergeCell ref="B40:C40"/>
    <mergeCell ref="AT40:AU40"/>
    <mergeCell ref="A37:B37"/>
    <mergeCell ref="D37:H38"/>
    <mergeCell ref="I37:M38"/>
    <mergeCell ref="AT37:AU37"/>
    <mergeCell ref="B38:C38"/>
    <mergeCell ref="AT38:AU38"/>
    <mergeCell ref="A43:B43"/>
    <mergeCell ref="D43:H44"/>
    <mergeCell ref="I43:M44"/>
    <mergeCell ref="AT43:AU43"/>
    <mergeCell ref="B44:C44"/>
    <mergeCell ref="AT44:AU44"/>
    <mergeCell ref="A41:B41"/>
    <mergeCell ref="D41:H42"/>
    <mergeCell ref="I41:M42"/>
    <mergeCell ref="AT41:AU41"/>
    <mergeCell ref="B42:C42"/>
    <mergeCell ref="AT42:AU42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2"/>
  <sheetViews>
    <sheetView view="pageBreakPreview" zoomScaleNormal="100" zoomScaleSheetLayoutView="100" workbookViewId="0"/>
  </sheetViews>
  <sheetFormatPr defaultColWidth="9" defaultRowHeight="11.25" x14ac:dyDescent="0.15"/>
  <cols>
    <col min="1" max="1" width="13.5" style="30" customWidth="1"/>
    <col min="2" max="2" width="5.25" style="30" customWidth="1"/>
    <col min="3" max="3" width="4.875" style="30" customWidth="1"/>
    <col min="4" max="5" width="7.25" style="30" customWidth="1"/>
    <col min="6" max="7" width="6" style="30" customWidth="1"/>
    <col min="8" max="8" width="3.5" style="30" bestFit="1" customWidth="1"/>
    <col min="9" max="9" width="5.5" style="30" bestFit="1" customWidth="1"/>
    <col min="10" max="10" width="4.25" style="30" bestFit="1" customWidth="1"/>
    <col min="11" max="11" width="7" style="30" customWidth="1"/>
    <col min="12" max="15" width="7.125" style="30" customWidth="1"/>
    <col min="16" max="16" width="4.875" style="30" customWidth="1"/>
    <col min="17" max="17" width="8.125" style="30" customWidth="1"/>
    <col min="18" max="18" width="4.875" style="30" customWidth="1"/>
    <col min="19" max="19" width="8.125" style="30" customWidth="1"/>
    <col min="20" max="25" width="2.75" style="30" customWidth="1"/>
    <col min="26" max="16384" width="9" style="30"/>
  </cols>
  <sheetData>
    <row r="1" spans="1:25" s="119" customFormat="1" ht="18.75" customHeight="1" thickBot="1" x14ac:dyDescent="0.2">
      <c r="A1" s="127" t="s">
        <v>140</v>
      </c>
      <c r="B1" s="117"/>
      <c r="C1" s="106" t="s">
        <v>138</v>
      </c>
    </row>
    <row r="2" spans="1:25" s="119" customFormat="1" ht="6.75" customHeight="1" x14ac:dyDescent="0.15">
      <c r="S2" s="487"/>
      <c r="T2" s="487"/>
      <c r="U2" s="487"/>
      <c r="V2" s="487"/>
      <c r="W2" s="487"/>
      <c r="X2" s="487"/>
      <c r="Y2" s="487"/>
    </row>
    <row r="3" spans="1:25" s="119" customFormat="1" ht="13.5" customHeight="1" x14ac:dyDescent="0.15">
      <c r="H3" s="488" t="s">
        <v>119</v>
      </c>
      <c r="I3" s="488"/>
      <c r="J3" s="488"/>
      <c r="K3" s="489" t="s">
        <v>120</v>
      </c>
      <c r="L3" s="490" t="s">
        <v>121</v>
      </c>
      <c r="M3" s="490"/>
      <c r="N3" s="120"/>
      <c r="O3" s="120"/>
      <c r="Q3" s="491" t="s">
        <v>3</v>
      </c>
      <c r="R3" s="491"/>
      <c r="S3" s="493" t="str">
        <f>IF(第6表_サービス利用票!AN6="","",第6表_サービス利用票!AN6)</f>
        <v/>
      </c>
      <c r="T3" s="493"/>
      <c r="U3" s="121" t="s">
        <v>76</v>
      </c>
      <c r="V3" s="122" t="str">
        <f>IF(第6表_サービス利用票!AP6="","",第6表_サービス利用票!AP6)</f>
        <v/>
      </c>
      <c r="W3" s="122" t="s">
        <v>75</v>
      </c>
      <c r="X3" s="122" t="str">
        <f>IF(第6表_サービス利用票!AR6="","",第6表_サービス利用票!AR6)</f>
        <v/>
      </c>
      <c r="Y3" s="105" t="s">
        <v>2</v>
      </c>
    </row>
    <row r="4" spans="1:25" s="119" customFormat="1" ht="13.5" customHeight="1" x14ac:dyDescent="0.15">
      <c r="H4" s="488"/>
      <c r="I4" s="488"/>
      <c r="J4" s="488"/>
      <c r="K4" s="489"/>
      <c r="L4" s="490"/>
      <c r="M4" s="490"/>
      <c r="N4" s="120"/>
      <c r="O4" s="120"/>
      <c r="Q4" s="121"/>
      <c r="R4" s="121"/>
      <c r="S4" s="121"/>
      <c r="T4" s="121"/>
      <c r="U4" s="123" t="s">
        <v>117</v>
      </c>
      <c r="V4" s="124">
        <f>IF(第6表_サービス利用票!P3="","",第6表_サービス利用票!P3)</f>
        <v>1</v>
      </c>
      <c r="W4" s="492" t="s">
        <v>116</v>
      </c>
      <c r="X4" s="492"/>
      <c r="Y4" s="125" t="s">
        <v>118</v>
      </c>
    </row>
    <row r="5" spans="1:25" ht="14.25" thickBot="1" x14ac:dyDescent="0.2">
      <c r="A5" s="32" t="s">
        <v>52</v>
      </c>
      <c r="B5" s="32"/>
      <c r="K5" s="52"/>
      <c r="L5" s="494" t="s">
        <v>134</v>
      </c>
      <c r="M5" s="494"/>
      <c r="N5" s="495" t="str">
        <f>第6表_サービス利用票!D8&amp;第6表_サービス利用票!E8&amp;第6表_サービス利用票!F8&amp;第6表_サービス利用票!G8&amp;第6表_サービス利用票!H8&amp;第6表_サービス利用票!I8&amp;第6表_サービス利用票!J8&amp;第6表_サービス利用票!K8&amp;第6表_サービス利用票!L8&amp;第6表_サービス利用票!M8</f>
        <v/>
      </c>
      <c r="O5" s="495"/>
      <c r="Q5" s="496" t="s">
        <v>115</v>
      </c>
      <c r="R5" s="496"/>
      <c r="S5" s="497" t="str">
        <f>IF(第6表_サービス利用票!Q9="","",第6表_サービス利用票!Q9)</f>
        <v/>
      </c>
      <c r="T5" s="497"/>
      <c r="U5" s="497"/>
      <c r="V5" s="497"/>
      <c r="W5" s="33"/>
      <c r="X5" s="33"/>
    </row>
    <row r="6" spans="1:25" ht="13.5" customHeight="1" x14ac:dyDescent="0.15">
      <c r="A6" s="477" t="s">
        <v>100</v>
      </c>
      <c r="B6" s="479" t="s">
        <v>53</v>
      </c>
      <c r="C6" s="480"/>
      <c r="D6" s="479" t="s">
        <v>101</v>
      </c>
      <c r="E6" s="480"/>
      <c r="F6" s="473" t="s">
        <v>102</v>
      </c>
      <c r="G6" s="472" t="s">
        <v>54</v>
      </c>
      <c r="H6" s="472" t="s">
        <v>55</v>
      </c>
      <c r="I6" s="472"/>
      <c r="J6" s="472" t="s">
        <v>56</v>
      </c>
      <c r="K6" s="473" t="s">
        <v>110</v>
      </c>
      <c r="L6" s="475" t="s">
        <v>104</v>
      </c>
      <c r="M6" s="475" t="s">
        <v>111</v>
      </c>
      <c r="N6" s="475" t="s">
        <v>112</v>
      </c>
      <c r="O6" s="475" t="s">
        <v>113</v>
      </c>
      <c r="P6" s="473" t="s">
        <v>105</v>
      </c>
      <c r="Q6" s="483" t="s">
        <v>106</v>
      </c>
      <c r="R6" s="483" t="s">
        <v>107</v>
      </c>
      <c r="S6" s="473" t="s">
        <v>57</v>
      </c>
      <c r="T6" s="466" t="s">
        <v>108</v>
      </c>
      <c r="U6" s="467"/>
      <c r="V6" s="485"/>
      <c r="W6" s="466" t="s">
        <v>109</v>
      </c>
      <c r="X6" s="467"/>
      <c r="Y6" s="468"/>
    </row>
    <row r="7" spans="1:25" ht="13.5" customHeight="1" x14ac:dyDescent="0.15">
      <c r="A7" s="478"/>
      <c r="B7" s="481"/>
      <c r="C7" s="482"/>
      <c r="D7" s="481"/>
      <c r="E7" s="482"/>
      <c r="F7" s="474"/>
      <c r="G7" s="421"/>
      <c r="H7" s="31" t="s">
        <v>103</v>
      </c>
      <c r="I7" s="31" t="s">
        <v>54</v>
      </c>
      <c r="J7" s="421"/>
      <c r="K7" s="474"/>
      <c r="L7" s="476"/>
      <c r="M7" s="476"/>
      <c r="N7" s="476"/>
      <c r="O7" s="476"/>
      <c r="P7" s="474"/>
      <c r="Q7" s="484"/>
      <c r="R7" s="484"/>
      <c r="S7" s="474"/>
      <c r="T7" s="469"/>
      <c r="U7" s="470"/>
      <c r="V7" s="486"/>
      <c r="W7" s="469"/>
      <c r="X7" s="470"/>
      <c r="Y7" s="471"/>
    </row>
    <row r="8" spans="1:25" ht="18.75" customHeight="1" x14ac:dyDescent="0.15">
      <c r="A8" s="80" t="str">
        <f>IF(第6表_サービス利用票!I17="","",第6表_サービス利用票!I17)</f>
        <v/>
      </c>
      <c r="B8" s="456"/>
      <c r="C8" s="457"/>
      <c r="D8" s="464" t="str">
        <f>IF(第6表_サービス利用票!D17="","",第6表_サービス利用票!D17)</f>
        <v/>
      </c>
      <c r="E8" s="465"/>
      <c r="F8" s="118"/>
      <c r="G8" s="57"/>
      <c r="H8" s="56"/>
      <c r="I8" s="51" t="str">
        <f t="shared" ref="I8:I24" si="0">IF(H8="","",G8*(H8/100))</f>
        <v/>
      </c>
      <c r="J8" s="56"/>
      <c r="K8" s="50" t="str">
        <f t="shared" ref="K8:K24" si="1">IF(G8="","",IF(I8="",G8*J8,I8*J8))</f>
        <v/>
      </c>
      <c r="L8" s="60"/>
      <c r="M8" s="50" t="str">
        <f t="shared" ref="M8:M24" si="2">IF(L8="","",K8-L8)</f>
        <v/>
      </c>
      <c r="N8" s="60"/>
      <c r="O8" s="50" t="str">
        <f t="shared" ref="O8:O24" si="3">IF(G8="","",IF(M8="",K8-N8,M8-N8))</f>
        <v/>
      </c>
      <c r="P8" s="59"/>
      <c r="Q8" s="50" t="str">
        <f>IF(O8="","",ROUNDDOWN(O8*P8,0))</f>
        <v/>
      </c>
      <c r="R8" s="56"/>
      <c r="S8" s="50" t="str">
        <f>IF(Q8="","",ROUNDDOWN(Q8*(R8/100),0))</f>
        <v/>
      </c>
      <c r="T8" s="460" t="str">
        <f>IF(Q8="","",Q8-S8)</f>
        <v/>
      </c>
      <c r="U8" s="461"/>
      <c r="V8" s="462"/>
      <c r="W8" s="460" t="str">
        <f>IF(N8="","",ROUNDDOWN(N8*P8,0))</f>
        <v/>
      </c>
      <c r="X8" s="461"/>
      <c r="Y8" s="463"/>
    </row>
    <row r="9" spans="1:25" ht="18.75" customHeight="1" x14ac:dyDescent="0.15">
      <c r="A9" s="81" t="str">
        <f>IF(第6表_サービス利用票!I19="","",第6表_サービス利用票!I19)</f>
        <v/>
      </c>
      <c r="B9" s="456"/>
      <c r="C9" s="457"/>
      <c r="D9" s="464" t="str">
        <f>IF(第6表_サービス利用票!D19="","",第6表_サービス利用票!D19)</f>
        <v/>
      </c>
      <c r="E9" s="465"/>
      <c r="F9" s="58"/>
      <c r="G9" s="57"/>
      <c r="H9" s="56"/>
      <c r="I9" s="51" t="str">
        <f t="shared" si="0"/>
        <v/>
      </c>
      <c r="J9" s="56"/>
      <c r="K9" s="50" t="str">
        <f t="shared" si="1"/>
        <v/>
      </c>
      <c r="L9" s="60"/>
      <c r="M9" s="50" t="str">
        <f t="shared" si="2"/>
        <v/>
      </c>
      <c r="N9" s="60"/>
      <c r="O9" s="50" t="str">
        <f t="shared" si="3"/>
        <v/>
      </c>
      <c r="P9" s="59"/>
      <c r="Q9" s="50" t="str">
        <f t="shared" ref="Q9:Q24" si="4">IF(O9="","",ROUNDDOWN(O9*P9,0))</f>
        <v/>
      </c>
      <c r="R9" s="56"/>
      <c r="S9" s="50" t="str">
        <f t="shared" ref="S9:S24" si="5">IF(Q9="","",ROUNDDOWN(Q9*(R9/100),0))</f>
        <v/>
      </c>
      <c r="T9" s="460" t="str">
        <f t="shared" ref="T9:T24" si="6">IF(Q9="","",Q9-S9)</f>
        <v/>
      </c>
      <c r="U9" s="461"/>
      <c r="V9" s="462"/>
      <c r="W9" s="460" t="str">
        <f t="shared" ref="W9:W24" si="7">IF(N9="","",ROUNDDOWN(N9*P9,0))</f>
        <v/>
      </c>
      <c r="X9" s="461"/>
      <c r="Y9" s="463"/>
    </row>
    <row r="10" spans="1:25" ht="18.75" customHeight="1" x14ac:dyDescent="0.15">
      <c r="A10" s="81" t="str">
        <f>IF(第6表_サービス利用票!I21="","",第6表_サービス利用票!I21)</f>
        <v/>
      </c>
      <c r="B10" s="456"/>
      <c r="C10" s="457"/>
      <c r="D10" s="464" t="str">
        <f>IF(第6表_サービス利用票!D21="","",第6表_サービス利用票!D21)</f>
        <v/>
      </c>
      <c r="E10" s="465"/>
      <c r="F10" s="58"/>
      <c r="G10" s="57"/>
      <c r="H10" s="56"/>
      <c r="I10" s="51" t="str">
        <f t="shared" si="0"/>
        <v/>
      </c>
      <c r="J10" s="56"/>
      <c r="K10" s="50" t="str">
        <f t="shared" si="1"/>
        <v/>
      </c>
      <c r="L10" s="60"/>
      <c r="M10" s="50" t="str">
        <f t="shared" si="2"/>
        <v/>
      </c>
      <c r="N10" s="60"/>
      <c r="O10" s="50" t="str">
        <f t="shared" si="3"/>
        <v/>
      </c>
      <c r="P10" s="59"/>
      <c r="Q10" s="50" t="str">
        <f t="shared" si="4"/>
        <v/>
      </c>
      <c r="R10" s="56"/>
      <c r="S10" s="50" t="str">
        <f t="shared" si="5"/>
        <v/>
      </c>
      <c r="T10" s="460" t="str">
        <f t="shared" si="6"/>
        <v/>
      </c>
      <c r="U10" s="461"/>
      <c r="V10" s="462"/>
      <c r="W10" s="460" t="str">
        <f t="shared" si="7"/>
        <v/>
      </c>
      <c r="X10" s="461"/>
      <c r="Y10" s="463"/>
    </row>
    <row r="11" spans="1:25" ht="18.75" customHeight="1" x14ac:dyDescent="0.15">
      <c r="A11" s="81" t="str">
        <f>IF(第6表_サービス利用票!I23="","",第6表_サービス利用票!I23)</f>
        <v/>
      </c>
      <c r="B11" s="456"/>
      <c r="C11" s="457"/>
      <c r="D11" s="464" t="str">
        <f>IF(第6表_サービス利用票!D23="","",第6表_サービス利用票!D23)</f>
        <v/>
      </c>
      <c r="E11" s="465"/>
      <c r="F11" s="58"/>
      <c r="G11" s="57"/>
      <c r="H11" s="56"/>
      <c r="I11" s="51" t="str">
        <f t="shared" si="0"/>
        <v/>
      </c>
      <c r="J11" s="56"/>
      <c r="K11" s="50" t="str">
        <f t="shared" si="1"/>
        <v/>
      </c>
      <c r="L11" s="60"/>
      <c r="M11" s="50" t="str">
        <f t="shared" si="2"/>
        <v/>
      </c>
      <c r="N11" s="60"/>
      <c r="O11" s="50" t="str">
        <f t="shared" si="3"/>
        <v/>
      </c>
      <c r="P11" s="59"/>
      <c r="Q11" s="50" t="str">
        <f t="shared" si="4"/>
        <v/>
      </c>
      <c r="R11" s="56"/>
      <c r="S11" s="50" t="str">
        <f t="shared" si="5"/>
        <v/>
      </c>
      <c r="T11" s="460" t="str">
        <f t="shared" si="6"/>
        <v/>
      </c>
      <c r="U11" s="461"/>
      <c r="V11" s="462"/>
      <c r="W11" s="460" t="str">
        <f t="shared" si="7"/>
        <v/>
      </c>
      <c r="X11" s="461"/>
      <c r="Y11" s="463"/>
    </row>
    <row r="12" spans="1:25" ht="18.75" customHeight="1" x14ac:dyDescent="0.15">
      <c r="A12" s="81" t="str">
        <f>IF(第6表_サービス利用票!I25="","",第6表_サービス利用票!I25)</f>
        <v/>
      </c>
      <c r="B12" s="456"/>
      <c r="C12" s="457"/>
      <c r="D12" s="464" t="str">
        <f>IF(第6表_サービス利用票!D25="","",第6表_サービス利用票!D25)</f>
        <v/>
      </c>
      <c r="E12" s="465"/>
      <c r="F12" s="58"/>
      <c r="G12" s="57"/>
      <c r="H12" s="56"/>
      <c r="I12" s="51" t="str">
        <f t="shared" si="0"/>
        <v/>
      </c>
      <c r="J12" s="56"/>
      <c r="K12" s="50" t="str">
        <f t="shared" si="1"/>
        <v/>
      </c>
      <c r="L12" s="60"/>
      <c r="M12" s="50" t="str">
        <f t="shared" si="2"/>
        <v/>
      </c>
      <c r="N12" s="60"/>
      <c r="O12" s="50" t="str">
        <f t="shared" si="3"/>
        <v/>
      </c>
      <c r="P12" s="59"/>
      <c r="Q12" s="50" t="str">
        <f t="shared" si="4"/>
        <v/>
      </c>
      <c r="R12" s="56"/>
      <c r="S12" s="50" t="str">
        <f t="shared" si="5"/>
        <v/>
      </c>
      <c r="T12" s="460" t="str">
        <f t="shared" si="6"/>
        <v/>
      </c>
      <c r="U12" s="461"/>
      <c r="V12" s="462"/>
      <c r="W12" s="460" t="str">
        <f t="shared" si="7"/>
        <v/>
      </c>
      <c r="X12" s="461"/>
      <c r="Y12" s="463"/>
    </row>
    <row r="13" spans="1:25" ht="18.75" customHeight="1" x14ac:dyDescent="0.15">
      <c r="A13" s="81" t="str">
        <f>IF(第6表_サービス利用票!I27="","",第6表_サービス利用票!I27)</f>
        <v/>
      </c>
      <c r="B13" s="456"/>
      <c r="C13" s="457"/>
      <c r="D13" s="464" t="str">
        <f>IF(第6表_サービス利用票!D27="","",第6表_サービス利用票!D27)</f>
        <v/>
      </c>
      <c r="E13" s="465"/>
      <c r="F13" s="58"/>
      <c r="G13" s="57"/>
      <c r="H13" s="56"/>
      <c r="I13" s="51" t="str">
        <f t="shared" si="0"/>
        <v/>
      </c>
      <c r="J13" s="56"/>
      <c r="K13" s="50" t="str">
        <f t="shared" si="1"/>
        <v/>
      </c>
      <c r="L13" s="60"/>
      <c r="M13" s="50" t="str">
        <f t="shared" si="2"/>
        <v/>
      </c>
      <c r="N13" s="60"/>
      <c r="O13" s="50" t="str">
        <f t="shared" si="3"/>
        <v/>
      </c>
      <c r="P13" s="59"/>
      <c r="Q13" s="50" t="str">
        <f t="shared" si="4"/>
        <v/>
      </c>
      <c r="R13" s="56"/>
      <c r="S13" s="50" t="str">
        <f t="shared" si="5"/>
        <v/>
      </c>
      <c r="T13" s="460" t="str">
        <f t="shared" si="6"/>
        <v/>
      </c>
      <c r="U13" s="461"/>
      <c r="V13" s="462"/>
      <c r="W13" s="460" t="str">
        <f t="shared" si="7"/>
        <v/>
      </c>
      <c r="X13" s="461"/>
      <c r="Y13" s="463"/>
    </row>
    <row r="14" spans="1:25" ht="18.75" customHeight="1" x14ac:dyDescent="0.15">
      <c r="A14" s="81" t="str">
        <f>IF(第6表_サービス利用票!I29="","",第6表_サービス利用票!I29)</f>
        <v/>
      </c>
      <c r="B14" s="456"/>
      <c r="C14" s="457"/>
      <c r="D14" s="464" t="str">
        <f>IF(第6表_サービス利用票!D29="","",第6表_サービス利用票!D29)</f>
        <v/>
      </c>
      <c r="E14" s="465"/>
      <c r="F14" s="58"/>
      <c r="G14" s="57"/>
      <c r="H14" s="56"/>
      <c r="I14" s="51" t="str">
        <f t="shared" si="0"/>
        <v/>
      </c>
      <c r="J14" s="56"/>
      <c r="K14" s="50" t="str">
        <f t="shared" si="1"/>
        <v/>
      </c>
      <c r="L14" s="60"/>
      <c r="M14" s="50" t="str">
        <f t="shared" si="2"/>
        <v/>
      </c>
      <c r="N14" s="60"/>
      <c r="O14" s="50" t="str">
        <f t="shared" si="3"/>
        <v/>
      </c>
      <c r="P14" s="59"/>
      <c r="Q14" s="50" t="str">
        <f t="shared" si="4"/>
        <v/>
      </c>
      <c r="R14" s="56"/>
      <c r="S14" s="50" t="str">
        <f t="shared" si="5"/>
        <v/>
      </c>
      <c r="T14" s="460" t="str">
        <f t="shared" si="6"/>
        <v/>
      </c>
      <c r="U14" s="461"/>
      <c r="V14" s="462"/>
      <c r="W14" s="460" t="str">
        <f t="shared" si="7"/>
        <v/>
      </c>
      <c r="X14" s="461"/>
      <c r="Y14" s="463"/>
    </row>
    <row r="15" spans="1:25" ht="18.75" customHeight="1" x14ac:dyDescent="0.15">
      <c r="A15" s="81" t="str">
        <f>IF(第6表_サービス利用票!I31="","",第6表_サービス利用票!I31)</f>
        <v/>
      </c>
      <c r="B15" s="456"/>
      <c r="C15" s="457"/>
      <c r="D15" s="464" t="str">
        <f>IF(第6表_サービス利用票!D31="","",第6表_サービス利用票!D31)</f>
        <v/>
      </c>
      <c r="E15" s="465"/>
      <c r="F15" s="58"/>
      <c r="G15" s="57"/>
      <c r="H15" s="56"/>
      <c r="I15" s="51" t="str">
        <f t="shared" si="0"/>
        <v/>
      </c>
      <c r="J15" s="56"/>
      <c r="K15" s="50" t="str">
        <f t="shared" si="1"/>
        <v/>
      </c>
      <c r="L15" s="60"/>
      <c r="M15" s="50" t="str">
        <f t="shared" si="2"/>
        <v/>
      </c>
      <c r="N15" s="60"/>
      <c r="O15" s="50" t="str">
        <f t="shared" si="3"/>
        <v/>
      </c>
      <c r="P15" s="59"/>
      <c r="Q15" s="50" t="str">
        <f t="shared" si="4"/>
        <v/>
      </c>
      <c r="R15" s="56"/>
      <c r="S15" s="50" t="str">
        <f t="shared" si="5"/>
        <v/>
      </c>
      <c r="T15" s="460" t="str">
        <f t="shared" si="6"/>
        <v/>
      </c>
      <c r="U15" s="461"/>
      <c r="V15" s="462"/>
      <c r="W15" s="460" t="str">
        <f t="shared" si="7"/>
        <v/>
      </c>
      <c r="X15" s="461"/>
      <c r="Y15" s="463"/>
    </row>
    <row r="16" spans="1:25" ht="18.75" customHeight="1" x14ac:dyDescent="0.15">
      <c r="A16" s="81" t="str">
        <f>IF(第6表_サービス利用票!I33="","",第6表_サービス利用票!I33)</f>
        <v/>
      </c>
      <c r="B16" s="456"/>
      <c r="C16" s="457"/>
      <c r="D16" s="464" t="str">
        <f>IF(第6表_サービス利用票!D33="","",第6表_サービス利用票!D33)</f>
        <v/>
      </c>
      <c r="E16" s="465"/>
      <c r="F16" s="58"/>
      <c r="G16" s="57"/>
      <c r="H16" s="56"/>
      <c r="I16" s="51" t="str">
        <f t="shared" si="0"/>
        <v/>
      </c>
      <c r="J16" s="56"/>
      <c r="K16" s="50" t="str">
        <f t="shared" si="1"/>
        <v/>
      </c>
      <c r="L16" s="60"/>
      <c r="M16" s="50" t="str">
        <f t="shared" si="2"/>
        <v/>
      </c>
      <c r="N16" s="60"/>
      <c r="O16" s="50" t="str">
        <f t="shared" si="3"/>
        <v/>
      </c>
      <c r="P16" s="59"/>
      <c r="Q16" s="50" t="str">
        <f t="shared" si="4"/>
        <v/>
      </c>
      <c r="R16" s="56"/>
      <c r="S16" s="50" t="str">
        <f t="shared" si="5"/>
        <v/>
      </c>
      <c r="T16" s="460" t="str">
        <f t="shared" si="6"/>
        <v/>
      </c>
      <c r="U16" s="461"/>
      <c r="V16" s="462"/>
      <c r="W16" s="460" t="str">
        <f t="shared" si="7"/>
        <v/>
      </c>
      <c r="X16" s="461"/>
      <c r="Y16" s="463"/>
    </row>
    <row r="17" spans="1:25" ht="18.75" customHeight="1" x14ac:dyDescent="0.15">
      <c r="A17" s="81" t="str">
        <f>IF(第6表_サービス利用票!I35="","",第6表_サービス利用票!I35)</f>
        <v/>
      </c>
      <c r="B17" s="456"/>
      <c r="C17" s="457"/>
      <c r="D17" s="464" t="str">
        <f>IF(第6表_サービス利用票!D35="","",第6表_サービス利用票!D35)</f>
        <v/>
      </c>
      <c r="E17" s="465"/>
      <c r="F17" s="58"/>
      <c r="G17" s="57"/>
      <c r="H17" s="56"/>
      <c r="I17" s="51" t="str">
        <f t="shared" si="0"/>
        <v/>
      </c>
      <c r="J17" s="56"/>
      <c r="K17" s="50" t="str">
        <f t="shared" si="1"/>
        <v/>
      </c>
      <c r="L17" s="60"/>
      <c r="M17" s="50" t="str">
        <f t="shared" si="2"/>
        <v/>
      </c>
      <c r="N17" s="60"/>
      <c r="O17" s="50" t="str">
        <f t="shared" si="3"/>
        <v/>
      </c>
      <c r="P17" s="59"/>
      <c r="Q17" s="50" t="str">
        <f t="shared" si="4"/>
        <v/>
      </c>
      <c r="R17" s="56"/>
      <c r="S17" s="50" t="str">
        <f t="shared" si="5"/>
        <v/>
      </c>
      <c r="T17" s="460" t="str">
        <f t="shared" si="6"/>
        <v/>
      </c>
      <c r="U17" s="461"/>
      <c r="V17" s="462"/>
      <c r="W17" s="460" t="str">
        <f t="shared" si="7"/>
        <v/>
      </c>
      <c r="X17" s="461"/>
      <c r="Y17" s="463"/>
    </row>
    <row r="18" spans="1:25" ht="18.75" customHeight="1" x14ac:dyDescent="0.15">
      <c r="A18" s="81" t="str">
        <f>IF(第6表_サービス利用票!I37="","",第6表_サービス利用票!I37)</f>
        <v/>
      </c>
      <c r="B18" s="456"/>
      <c r="C18" s="457"/>
      <c r="D18" s="464" t="str">
        <f>IF(第6表_サービス利用票!D37="","",第6表_サービス利用票!D37)</f>
        <v/>
      </c>
      <c r="E18" s="465"/>
      <c r="F18" s="58"/>
      <c r="G18" s="57"/>
      <c r="H18" s="56"/>
      <c r="I18" s="51" t="str">
        <f t="shared" si="0"/>
        <v/>
      </c>
      <c r="J18" s="56"/>
      <c r="K18" s="50" t="str">
        <f t="shared" si="1"/>
        <v/>
      </c>
      <c r="L18" s="60"/>
      <c r="M18" s="50" t="str">
        <f t="shared" si="2"/>
        <v/>
      </c>
      <c r="N18" s="60"/>
      <c r="O18" s="50" t="str">
        <f t="shared" si="3"/>
        <v/>
      </c>
      <c r="P18" s="59"/>
      <c r="Q18" s="50" t="str">
        <f t="shared" si="4"/>
        <v/>
      </c>
      <c r="R18" s="56"/>
      <c r="S18" s="50" t="str">
        <f t="shared" si="5"/>
        <v/>
      </c>
      <c r="T18" s="460" t="str">
        <f t="shared" si="6"/>
        <v/>
      </c>
      <c r="U18" s="461"/>
      <c r="V18" s="462"/>
      <c r="W18" s="460" t="str">
        <f t="shared" si="7"/>
        <v/>
      </c>
      <c r="X18" s="461"/>
      <c r="Y18" s="463"/>
    </row>
    <row r="19" spans="1:25" ht="18.75" customHeight="1" x14ac:dyDescent="0.15">
      <c r="A19" s="81" t="str">
        <f>IF(第6表_サービス利用票!I39="","",第6表_サービス利用票!I39)</f>
        <v/>
      </c>
      <c r="B19" s="456"/>
      <c r="C19" s="457"/>
      <c r="D19" s="464" t="str">
        <f>IF(第6表_サービス利用票!D39="","",第6表_サービス利用票!D39)</f>
        <v/>
      </c>
      <c r="E19" s="465"/>
      <c r="F19" s="58"/>
      <c r="G19" s="57"/>
      <c r="H19" s="56"/>
      <c r="I19" s="51" t="str">
        <f t="shared" si="0"/>
        <v/>
      </c>
      <c r="J19" s="56"/>
      <c r="K19" s="50" t="str">
        <f t="shared" si="1"/>
        <v/>
      </c>
      <c r="L19" s="60"/>
      <c r="M19" s="50" t="str">
        <f t="shared" si="2"/>
        <v/>
      </c>
      <c r="N19" s="60"/>
      <c r="O19" s="50" t="str">
        <f t="shared" si="3"/>
        <v/>
      </c>
      <c r="P19" s="59"/>
      <c r="Q19" s="50" t="str">
        <f t="shared" si="4"/>
        <v/>
      </c>
      <c r="R19" s="56"/>
      <c r="S19" s="50" t="str">
        <f t="shared" si="5"/>
        <v/>
      </c>
      <c r="T19" s="460" t="str">
        <f t="shared" si="6"/>
        <v/>
      </c>
      <c r="U19" s="461"/>
      <c r="V19" s="462"/>
      <c r="W19" s="460" t="str">
        <f t="shared" si="7"/>
        <v/>
      </c>
      <c r="X19" s="461"/>
      <c r="Y19" s="463"/>
    </row>
    <row r="20" spans="1:25" ht="18.75" customHeight="1" x14ac:dyDescent="0.15">
      <c r="A20" s="81" t="str">
        <f>IF(第6表_サービス利用票!I41="","",第6表_サービス利用票!I41)</f>
        <v/>
      </c>
      <c r="B20" s="456"/>
      <c r="C20" s="457"/>
      <c r="D20" s="464" t="str">
        <f>IF(第6表_サービス利用票!D41="","",第6表_サービス利用票!D41)</f>
        <v/>
      </c>
      <c r="E20" s="465"/>
      <c r="F20" s="58"/>
      <c r="G20" s="57"/>
      <c r="H20" s="56"/>
      <c r="I20" s="51" t="str">
        <f t="shared" si="0"/>
        <v/>
      </c>
      <c r="J20" s="56"/>
      <c r="K20" s="50" t="str">
        <f t="shared" si="1"/>
        <v/>
      </c>
      <c r="L20" s="60"/>
      <c r="M20" s="50" t="str">
        <f t="shared" si="2"/>
        <v/>
      </c>
      <c r="N20" s="60"/>
      <c r="O20" s="50" t="str">
        <f t="shared" si="3"/>
        <v/>
      </c>
      <c r="P20" s="59"/>
      <c r="Q20" s="50" t="str">
        <f t="shared" si="4"/>
        <v/>
      </c>
      <c r="R20" s="56"/>
      <c r="S20" s="50" t="str">
        <f t="shared" si="5"/>
        <v/>
      </c>
      <c r="T20" s="460" t="str">
        <f t="shared" si="6"/>
        <v/>
      </c>
      <c r="U20" s="461"/>
      <c r="V20" s="462"/>
      <c r="W20" s="460" t="str">
        <f t="shared" si="7"/>
        <v/>
      </c>
      <c r="X20" s="461"/>
      <c r="Y20" s="463"/>
    </row>
    <row r="21" spans="1:25" ht="18.75" customHeight="1" x14ac:dyDescent="0.15">
      <c r="A21" s="81" t="str">
        <f>IF(第6表_サービス利用票!I43="","",第6表_サービス利用票!I43)</f>
        <v/>
      </c>
      <c r="B21" s="456"/>
      <c r="C21" s="457"/>
      <c r="D21" s="464" t="str">
        <f>IF(第6表_サービス利用票!D43="","",第6表_サービス利用票!D43)</f>
        <v/>
      </c>
      <c r="E21" s="465"/>
      <c r="F21" s="58"/>
      <c r="G21" s="57"/>
      <c r="H21" s="56"/>
      <c r="I21" s="51" t="str">
        <f t="shared" si="0"/>
        <v/>
      </c>
      <c r="J21" s="56"/>
      <c r="K21" s="50" t="str">
        <f t="shared" si="1"/>
        <v/>
      </c>
      <c r="L21" s="60"/>
      <c r="M21" s="50" t="str">
        <f t="shared" si="2"/>
        <v/>
      </c>
      <c r="N21" s="60"/>
      <c r="O21" s="50" t="str">
        <f t="shared" si="3"/>
        <v/>
      </c>
      <c r="P21" s="59"/>
      <c r="Q21" s="50" t="str">
        <f t="shared" si="4"/>
        <v/>
      </c>
      <c r="R21" s="56"/>
      <c r="S21" s="50" t="str">
        <f t="shared" si="5"/>
        <v/>
      </c>
      <c r="T21" s="460" t="str">
        <f t="shared" si="6"/>
        <v/>
      </c>
      <c r="U21" s="461"/>
      <c r="V21" s="462"/>
      <c r="W21" s="460" t="str">
        <f t="shared" si="7"/>
        <v/>
      </c>
      <c r="X21" s="461"/>
      <c r="Y21" s="463"/>
    </row>
    <row r="22" spans="1:25" ht="18.75" customHeight="1" x14ac:dyDescent="0.15">
      <c r="A22" s="82"/>
      <c r="B22" s="456"/>
      <c r="C22" s="457"/>
      <c r="D22" s="458"/>
      <c r="E22" s="459"/>
      <c r="F22" s="58"/>
      <c r="G22" s="57"/>
      <c r="H22" s="56"/>
      <c r="I22" s="51" t="str">
        <f t="shared" si="0"/>
        <v/>
      </c>
      <c r="J22" s="56"/>
      <c r="K22" s="50" t="str">
        <f t="shared" si="1"/>
        <v/>
      </c>
      <c r="L22" s="60"/>
      <c r="M22" s="50" t="str">
        <f t="shared" si="2"/>
        <v/>
      </c>
      <c r="N22" s="60"/>
      <c r="O22" s="50" t="str">
        <f t="shared" si="3"/>
        <v/>
      </c>
      <c r="P22" s="59"/>
      <c r="Q22" s="50" t="str">
        <f t="shared" si="4"/>
        <v/>
      </c>
      <c r="R22" s="56"/>
      <c r="S22" s="50" t="str">
        <f t="shared" si="5"/>
        <v/>
      </c>
      <c r="T22" s="460" t="str">
        <f t="shared" si="6"/>
        <v/>
      </c>
      <c r="U22" s="461"/>
      <c r="V22" s="462"/>
      <c r="W22" s="460" t="str">
        <f t="shared" si="7"/>
        <v/>
      </c>
      <c r="X22" s="461"/>
      <c r="Y22" s="463"/>
    </row>
    <row r="23" spans="1:25" ht="18.75" customHeight="1" x14ac:dyDescent="0.15">
      <c r="A23" s="82"/>
      <c r="B23" s="456"/>
      <c r="C23" s="457"/>
      <c r="D23" s="458"/>
      <c r="E23" s="459"/>
      <c r="F23" s="58"/>
      <c r="G23" s="57"/>
      <c r="H23" s="56"/>
      <c r="I23" s="51" t="str">
        <f t="shared" si="0"/>
        <v/>
      </c>
      <c r="J23" s="56"/>
      <c r="K23" s="50" t="str">
        <f t="shared" si="1"/>
        <v/>
      </c>
      <c r="L23" s="60"/>
      <c r="M23" s="50" t="str">
        <f t="shared" si="2"/>
        <v/>
      </c>
      <c r="N23" s="60"/>
      <c r="O23" s="50" t="str">
        <f t="shared" si="3"/>
        <v/>
      </c>
      <c r="P23" s="59"/>
      <c r="Q23" s="50" t="str">
        <f t="shared" si="4"/>
        <v/>
      </c>
      <c r="R23" s="56"/>
      <c r="S23" s="50" t="str">
        <f t="shared" si="5"/>
        <v/>
      </c>
      <c r="T23" s="460" t="str">
        <f t="shared" si="6"/>
        <v/>
      </c>
      <c r="U23" s="461"/>
      <c r="V23" s="462"/>
      <c r="W23" s="460" t="str">
        <f t="shared" si="7"/>
        <v/>
      </c>
      <c r="X23" s="461"/>
      <c r="Y23" s="463"/>
    </row>
    <row r="24" spans="1:25" ht="18.75" customHeight="1" thickBot="1" x14ac:dyDescent="0.2">
      <c r="A24" s="83"/>
      <c r="B24" s="445"/>
      <c r="C24" s="446"/>
      <c r="D24" s="447"/>
      <c r="E24" s="448"/>
      <c r="F24" s="74"/>
      <c r="G24" s="75"/>
      <c r="H24" s="76"/>
      <c r="I24" s="77" t="str">
        <f t="shared" si="0"/>
        <v/>
      </c>
      <c r="J24" s="76"/>
      <c r="K24" s="78" t="str">
        <f t="shared" si="1"/>
        <v/>
      </c>
      <c r="L24" s="62"/>
      <c r="M24" s="78" t="str">
        <f t="shared" si="2"/>
        <v/>
      </c>
      <c r="N24" s="62"/>
      <c r="O24" s="78" t="str">
        <f t="shared" si="3"/>
        <v/>
      </c>
      <c r="P24" s="79"/>
      <c r="Q24" s="78" t="str">
        <f t="shared" si="4"/>
        <v/>
      </c>
      <c r="R24" s="76"/>
      <c r="S24" s="78" t="str">
        <f t="shared" si="5"/>
        <v/>
      </c>
      <c r="T24" s="433" t="str">
        <f t="shared" si="6"/>
        <v/>
      </c>
      <c r="U24" s="434"/>
      <c r="V24" s="435"/>
      <c r="W24" s="433" t="str">
        <f t="shared" si="7"/>
        <v/>
      </c>
      <c r="X24" s="434"/>
      <c r="Y24" s="436"/>
    </row>
    <row r="25" spans="1:25" ht="18.75" customHeight="1" thickTop="1" thickBot="1" x14ac:dyDescent="0.2">
      <c r="A25" s="437"/>
      <c r="B25" s="415"/>
      <c r="C25" s="415"/>
      <c r="D25" s="415"/>
      <c r="E25" s="438"/>
      <c r="F25" s="439" t="s">
        <v>114</v>
      </c>
      <c r="G25" s="440"/>
      <c r="H25" s="441" t="str">
        <f>IF(第6表_サービス利用票!Z11="","",第6表_サービス利用票!Z11)</f>
        <v/>
      </c>
      <c r="I25" s="442"/>
      <c r="J25" s="85" t="s">
        <v>23</v>
      </c>
      <c r="K25" s="86">
        <f>SUM(K8:K24)</f>
        <v>0</v>
      </c>
      <c r="L25" s="86">
        <f>SUM(L8:L24)</f>
        <v>0</v>
      </c>
      <c r="M25" s="86">
        <f>SUM(M8:M24)</f>
        <v>0</v>
      </c>
      <c r="N25" s="86">
        <f>SUM(N8:N24)</f>
        <v>0</v>
      </c>
      <c r="O25" s="86">
        <f>SUM(O8:O24)</f>
        <v>0</v>
      </c>
      <c r="P25" s="87"/>
      <c r="Q25" s="86">
        <f>SUM(Q8:Q24)</f>
        <v>0</v>
      </c>
      <c r="R25" s="87"/>
      <c r="S25" s="86">
        <f>SUM(S8:S24)</f>
        <v>0</v>
      </c>
      <c r="T25" s="441">
        <f>SUM(T8:V24)</f>
        <v>0</v>
      </c>
      <c r="U25" s="443"/>
      <c r="V25" s="442"/>
      <c r="W25" s="441">
        <f>SUM(W8:Y24)</f>
        <v>0</v>
      </c>
      <c r="X25" s="443"/>
      <c r="Y25" s="444"/>
    </row>
    <row r="26" spans="1:25" ht="6" customHeight="1" x14ac:dyDescent="0.15"/>
    <row r="27" spans="1:25" ht="12.75" thickBot="1" x14ac:dyDescent="0.2">
      <c r="A27" s="34" t="s">
        <v>126</v>
      </c>
    </row>
    <row r="28" spans="1:25" ht="18.75" customHeight="1" x14ac:dyDescent="0.15">
      <c r="A28" s="453" t="s">
        <v>74</v>
      </c>
      <c r="B28" s="454"/>
      <c r="C28" s="455"/>
      <c r="D28" s="431" t="s">
        <v>125</v>
      </c>
      <c r="E28" s="452"/>
      <c r="F28" s="36" t="s">
        <v>58</v>
      </c>
      <c r="G28" s="431" t="s">
        <v>122</v>
      </c>
      <c r="H28" s="452"/>
      <c r="I28" s="449" t="s">
        <v>74</v>
      </c>
      <c r="J28" s="450"/>
      <c r="K28" s="450"/>
      <c r="L28" s="451"/>
      <c r="M28" s="35" t="s">
        <v>123</v>
      </c>
      <c r="N28" s="36" t="s">
        <v>58</v>
      </c>
      <c r="O28" s="431" t="s">
        <v>124</v>
      </c>
      <c r="P28" s="432"/>
    </row>
    <row r="29" spans="1:25" ht="12.75" customHeight="1" x14ac:dyDescent="0.15">
      <c r="A29" s="425" t="s">
        <v>59</v>
      </c>
      <c r="B29" s="426"/>
      <c r="C29" s="427"/>
      <c r="D29" s="67"/>
      <c r="E29" s="68"/>
      <c r="F29" s="60"/>
      <c r="G29" s="63"/>
      <c r="H29" s="69"/>
      <c r="I29" s="425" t="s">
        <v>64</v>
      </c>
      <c r="J29" s="426"/>
      <c r="K29" s="426"/>
      <c r="L29" s="427"/>
      <c r="M29" s="60"/>
      <c r="N29" s="60"/>
      <c r="O29" s="63"/>
      <c r="P29" s="64"/>
    </row>
    <row r="30" spans="1:25" ht="12.75" customHeight="1" x14ac:dyDescent="0.15">
      <c r="A30" s="425" t="s">
        <v>60</v>
      </c>
      <c r="B30" s="426"/>
      <c r="C30" s="427"/>
      <c r="D30" s="67"/>
      <c r="E30" s="68"/>
      <c r="F30" s="60"/>
      <c r="G30" s="63"/>
      <c r="H30" s="69"/>
      <c r="I30" s="422" t="s">
        <v>65</v>
      </c>
      <c r="J30" s="423"/>
      <c r="K30" s="423"/>
      <c r="L30" s="424"/>
      <c r="M30" s="60"/>
      <c r="N30" s="60"/>
      <c r="O30" s="63"/>
      <c r="P30" s="64"/>
    </row>
    <row r="31" spans="1:25" ht="12.75" customHeight="1" x14ac:dyDescent="0.15">
      <c r="A31" s="425" t="s">
        <v>61</v>
      </c>
      <c r="B31" s="426"/>
      <c r="C31" s="427"/>
      <c r="D31" s="67"/>
      <c r="E31" s="68"/>
      <c r="F31" s="60"/>
      <c r="G31" s="63"/>
      <c r="H31" s="69"/>
      <c r="I31" s="422" t="s">
        <v>66</v>
      </c>
      <c r="J31" s="423"/>
      <c r="K31" s="423"/>
      <c r="L31" s="424"/>
      <c r="M31" s="60"/>
      <c r="N31" s="60"/>
      <c r="O31" s="63"/>
      <c r="P31" s="64"/>
    </row>
    <row r="32" spans="1:25" ht="12.75" customHeight="1" x14ac:dyDescent="0.15">
      <c r="A32" s="425" t="s">
        <v>62</v>
      </c>
      <c r="B32" s="426"/>
      <c r="C32" s="427"/>
      <c r="D32" s="67"/>
      <c r="E32" s="68"/>
      <c r="F32" s="60"/>
      <c r="G32" s="63"/>
      <c r="H32" s="69"/>
      <c r="I32" s="422" t="s">
        <v>67</v>
      </c>
      <c r="J32" s="423"/>
      <c r="K32" s="423"/>
      <c r="L32" s="424"/>
      <c r="M32" s="60"/>
      <c r="N32" s="60"/>
      <c r="O32" s="63"/>
      <c r="P32" s="64"/>
    </row>
    <row r="33" spans="1:16" ht="12.75" customHeight="1" x14ac:dyDescent="0.15">
      <c r="A33" s="425" t="s">
        <v>63</v>
      </c>
      <c r="B33" s="426"/>
      <c r="C33" s="427"/>
      <c r="D33" s="67"/>
      <c r="E33" s="68"/>
      <c r="F33" s="60"/>
      <c r="G33" s="63"/>
      <c r="H33" s="69"/>
      <c r="I33" s="422" t="s">
        <v>130</v>
      </c>
      <c r="J33" s="423"/>
      <c r="K33" s="423"/>
      <c r="L33" s="424"/>
      <c r="M33" s="60"/>
      <c r="N33" s="60"/>
      <c r="O33" s="63"/>
      <c r="P33" s="64"/>
    </row>
    <row r="34" spans="1:16" ht="12.75" customHeight="1" x14ac:dyDescent="0.15">
      <c r="A34" s="425" t="s">
        <v>68</v>
      </c>
      <c r="B34" s="426"/>
      <c r="C34" s="427"/>
      <c r="D34" s="67"/>
      <c r="E34" s="68"/>
      <c r="F34" s="60"/>
      <c r="G34" s="63"/>
      <c r="H34" s="69"/>
      <c r="I34" s="422" t="s">
        <v>131</v>
      </c>
      <c r="J34" s="423"/>
      <c r="K34" s="423"/>
      <c r="L34" s="424"/>
      <c r="M34" s="60"/>
      <c r="N34" s="60"/>
      <c r="O34" s="63"/>
      <c r="P34" s="64"/>
    </row>
    <row r="35" spans="1:16" ht="12.75" customHeight="1" thickBot="1" x14ac:dyDescent="0.2">
      <c r="A35" s="425" t="s">
        <v>69</v>
      </c>
      <c r="B35" s="426"/>
      <c r="C35" s="427"/>
      <c r="D35" s="67"/>
      <c r="E35" s="68"/>
      <c r="F35" s="60"/>
      <c r="G35" s="63"/>
      <c r="H35" s="69"/>
      <c r="I35" s="417" t="s">
        <v>132</v>
      </c>
      <c r="J35" s="418"/>
      <c r="K35" s="418"/>
      <c r="L35" s="419"/>
      <c r="M35" s="62"/>
      <c r="N35" s="62"/>
      <c r="O35" s="65"/>
      <c r="P35" s="66"/>
    </row>
    <row r="36" spans="1:16" ht="12.75" customHeight="1" thickTop="1" thickBot="1" x14ac:dyDescent="0.2">
      <c r="A36" s="428" t="s">
        <v>133</v>
      </c>
      <c r="B36" s="429"/>
      <c r="C36" s="430"/>
      <c r="D36" s="70"/>
      <c r="E36" s="71"/>
      <c r="F36" s="61"/>
      <c r="G36" s="72"/>
      <c r="H36" s="73"/>
      <c r="I36" s="89" t="s">
        <v>23</v>
      </c>
      <c r="J36" s="90"/>
      <c r="K36" s="90"/>
      <c r="L36" s="91"/>
      <c r="M36" s="88"/>
      <c r="N36" s="84"/>
      <c r="O36" s="92"/>
      <c r="P36" s="93"/>
    </row>
    <row r="37" spans="1:16" ht="4.5" hidden="1" customHeight="1" thickBot="1" x14ac:dyDescent="0.2">
      <c r="H37" s="414"/>
      <c r="I37" s="415"/>
      <c r="J37" s="415"/>
      <c r="K37" s="415"/>
      <c r="L37" s="415"/>
      <c r="M37" s="415"/>
      <c r="N37" s="415"/>
      <c r="O37" s="416"/>
    </row>
    <row r="38" spans="1:16" ht="4.5" customHeight="1" x14ac:dyDescent="0.15">
      <c r="H38" s="53"/>
      <c r="I38" s="53"/>
      <c r="J38" s="53"/>
      <c r="K38" s="53"/>
      <c r="L38" s="53"/>
      <c r="M38" s="53"/>
      <c r="N38" s="53"/>
      <c r="O38" s="53"/>
    </row>
    <row r="39" spans="1:16" ht="4.5" customHeight="1" x14ac:dyDescent="0.15">
      <c r="H39" s="53"/>
      <c r="I39" s="53"/>
      <c r="J39" s="53"/>
      <c r="K39" s="53"/>
      <c r="L39" s="53"/>
      <c r="M39" s="53"/>
      <c r="N39" s="53"/>
      <c r="O39" s="53"/>
    </row>
    <row r="40" spans="1:16" ht="12" x14ac:dyDescent="0.15">
      <c r="A40" s="34" t="s">
        <v>70</v>
      </c>
    </row>
    <row r="41" spans="1:16" ht="15" customHeight="1" x14ac:dyDescent="0.15">
      <c r="A41" s="31" t="s">
        <v>71</v>
      </c>
      <c r="B41" s="421" t="s">
        <v>72</v>
      </c>
      <c r="C41" s="421"/>
      <c r="D41" s="421"/>
      <c r="E41" s="421" t="s">
        <v>73</v>
      </c>
      <c r="F41" s="421"/>
      <c r="G41" s="421"/>
    </row>
    <row r="42" spans="1:16" ht="15" customHeight="1" x14ac:dyDescent="0.15">
      <c r="A42" s="56"/>
      <c r="B42" s="420"/>
      <c r="C42" s="420"/>
      <c r="D42" s="420"/>
      <c r="E42" s="420"/>
      <c r="F42" s="420"/>
      <c r="G42" s="420"/>
    </row>
  </sheetData>
  <mergeCells count="127">
    <mergeCell ref="S2:Y2"/>
    <mergeCell ref="H3:J4"/>
    <mergeCell ref="K3:K4"/>
    <mergeCell ref="L3:M4"/>
    <mergeCell ref="Q3:R3"/>
    <mergeCell ref="W4:X4"/>
    <mergeCell ref="S3:T3"/>
    <mergeCell ref="L5:M5"/>
    <mergeCell ref="N5:O5"/>
    <mergeCell ref="Q5:R5"/>
    <mergeCell ref="S5:V5"/>
    <mergeCell ref="A6:A7"/>
    <mergeCell ref="B6:C7"/>
    <mergeCell ref="D6:E7"/>
    <mergeCell ref="F6:F7"/>
    <mergeCell ref="G6:G7"/>
    <mergeCell ref="H6:I6"/>
    <mergeCell ref="B8:C8"/>
    <mergeCell ref="D8:E8"/>
    <mergeCell ref="T8:V8"/>
    <mergeCell ref="P6:P7"/>
    <mergeCell ref="Q6:Q7"/>
    <mergeCell ref="R6:R7"/>
    <mergeCell ref="S6:S7"/>
    <mergeCell ref="T6:V7"/>
    <mergeCell ref="W6:Y7"/>
    <mergeCell ref="J6:J7"/>
    <mergeCell ref="K6:K7"/>
    <mergeCell ref="L6:L7"/>
    <mergeCell ref="M6:M7"/>
    <mergeCell ref="N6:N7"/>
    <mergeCell ref="O6:O7"/>
    <mergeCell ref="B10:C10"/>
    <mergeCell ref="D10:E10"/>
    <mergeCell ref="T10:V10"/>
    <mergeCell ref="W10:Y10"/>
    <mergeCell ref="B11:C11"/>
    <mergeCell ref="D11:E11"/>
    <mergeCell ref="T11:V11"/>
    <mergeCell ref="W11:Y11"/>
    <mergeCell ref="W8:Y8"/>
    <mergeCell ref="B9:C9"/>
    <mergeCell ref="D9:E9"/>
    <mergeCell ref="T9:V9"/>
    <mergeCell ref="W9:Y9"/>
    <mergeCell ref="B14:C14"/>
    <mergeCell ref="D14:E14"/>
    <mergeCell ref="T14:V14"/>
    <mergeCell ref="W14:Y14"/>
    <mergeCell ref="B15:C15"/>
    <mergeCell ref="D15:E15"/>
    <mergeCell ref="T15:V15"/>
    <mergeCell ref="W15:Y15"/>
    <mergeCell ref="B12:C12"/>
    <mergeCell ref="D12:E12"/>
    <mergeCell ref="T12:V12"/>
    <mergeCell ref="W12:Y12"/>
    <mergeCell ref="B13:C13"/>
    <mergeCell ref="D13:E13"/>
    <mergeCell ref="T13:V13"/>
    <mergeCell ref="W13:Y13"/>
    <mergeCell ref="B18:C18"/>
    <mergeCell ref="D18:E18"/>
    <mergeCell ref="T18:V18"/>
    <mergeCell ref="W18:Y18"/>
    <mergeCell ref="B19:C19"/>
    <mergeCell ref="D19:E19"/>
    <mergeCell ref="T19:V19"/>
    <mergeCell ref="W19:Y19"/>
    <mergeCell ref="B16:C16"/>
    <mergeCell ref="D16:E16"/>
    <mergeCell ref="T16:V16"/>
    <mergeCell ref="W16:Y16"/>
    <mergeCell ref="B17:C17"/>
    <mergeCell ref="D17:E17"/>
    <mergeCell ref="T17:V17"/>
    <mergeCell ref="W17:Y17"/>
    <mergeCell ref="B22:C22"/>
    <mergeCell ref="D22:E22"/>
    <mergeCell ref="T22:V22"/>
    <mergeCell ref="W22:Y22"/>
    <mergeCell ref="B23:C23"/>
    <mergeCell ref="D23:E23"/>
    <mergeCell ref="T23:V23"/>
    <mergeCell ref="W23:Y23"/>
    <mergeCell ref="B20:C20"/>
    <mergeCell ref="D20:E20"/>
    <mergeCell ref="T20:V20"/>
    <mergeCell ref="W20:Y20"/>
    <mergeCell ref="B21:C21"/>
    <mergeCell ref="D21:E21"/>
    <mergeCell ref="T21:V21"/>
    <mergeCell ref="W21:Y21"/>
    <mergeCell ref="O28:P28"/>
    <mergeCell ref="A33:C33"/>
    <mergeCell ref="T24:V24"/>
    <mergeCell ref="W24:Y24"/>
    <mergeCell ref="A25:E25"/>
    <mergeCell ref="F25:G25"/>
    <mergeCell ref="H25:I25"/>
    <mergeCell ref="T25:V25"/>
    <mergeCell ref="W25:Y25"/>
    <mergeCell ref="B24:C24"/>
    <mergeCell ref="D24:E24"/>
    <mergeCell ref="I28:L28"/>
    <mergeCell ref="G28:H28"/>
    <mergeCell ref="D28:E28"/>
    <mergeCell ref="A28:C28"/>
    <mergeCell ref="I29:L29"/>
    <mergeCell ref="I30:L30"/>
    <mergeCell ref="I31:L31"/>
    <mergeCell ref="I32:L32"/>
    <mergeCell ref="I33:L33"/>
    <mergeCell ref="A29:C29"/>
    <mergeCell ref="A30:C30"/>
    <mergeCell ref="A31:C31"/>
    <mergeCell ref="A32:C32"/>
    <mergeCell ref="H37:O37"/>
    <mergeCell ref="I35:L35"/>
    <mergeCell ref="B42:D42"/>
    <mergeCell ref="E42:G42"/>
    <mergeCell ref="B41:D41"/>
    <mergeCell ref="E41:G41"/>
    <mergeCell ref="I34:L34"/>
    <mergeCell ref="A35:C35"/>
    <mergeCell ref="A36:C36"/>
    <mergeCell ref="A34:C34"/>
  </mergeCells>
  <phoneticPr fontId="2"/>
  <dataValidations count="3">
    <dataValidation type="list" allowBlank="1" showInputMessage="1" sqref="K3:K4" xr:uid="{00000000-0002-0000-0200-000000000000}">
      <formula1>"利用,提供"</formula1>
    </dataValidation>
    <dataValidation type="list" allowBlank="1" showInputMessage="1" showErrorMessage="1" sqref="R8:R24" xr:uid="{00000000-0002-0000-0200-000001000000}">
      <formula1>"80,90"</formula1>
    </dataValidation>
    <dataValidation type="list" allowBlank="1" showInputMessage="1" showErrorMessage="1" sqref="P8:P24" xr:uid="{00000000-0002-0000-0200-000002000000}">
      <formula1>"11.40,11.12,11.10,11.05,10.90,10.88,10.84,10.83,10.72,10.70,10.68,10.66,10.55,10.54,10.45,10.42,10.33,10.27,10.21,10.17,10.14,10.00"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第6表_サービス利用票</vt:lpstr>
      <vt:lpstr>第6表_サービス提供票</vt:lpstr>
      <vt:lpstr>第7表_サービス利用票・提供票別表</vt:lpstr>
      <vt:lpstr>第6表_サービス提供票!Print_Area</vt:lpstr>
      <vt:lpstr>第6表_サービス利用票!Print_Area</vt:lpstr>
      <vt:lpstr>第7表_サービス利用票・提供票別表!Print_Area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2023-03-30T02:02:13Z</dcterms:created>
  <dcterms:modified xsi:type="dcterms:W3CDTF">2023-03-30T07:59:06Z</dcterms:modified>
</cp:coreProperties>
</file>